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Prive\3 JVC Cuijk\2017 - 2018\PenaltyBokaal 2017\"/>
    </mc:Choice>
  </mc:AlternateContent>
  <bookViews>
    <workbookView xWindow="0" yWindow="0" windowWidth="19365" windowHeight="8610" tabRatio="813" activeTab="3"/>
  </bookViews>
  <sheets>
    <sheet name="JO11-1" sheetId="17" r:id="rId1"/>
    <sheet name="JO11-2" sheetId="13" r:id="rId2"/>
    <sheet name="JO11-3" sheetId="12" r:id="rId3"/>
    <sheet name="JO11-4" sheetId="11" r:id="rId4"/>
    <sheet name="JO11-5" sheetId="10" r:id="rId5"/>
    <sheet name="JO11-6" sheetId="9" r:id="rId6"/>
    <sheet name="JO11-7" sheetId="8" r:id="rId7"/>
    <sheet name="JO10-1" sheetId="7" r:id="rId8"/>
    <sheet name="JO9-1" sheetId="6" r:id="rId9"/>
    <sheet name="JO9-2" sheetId="5" r:id="rId10"/>
    <sheet name="JO9-3" sheetId="4" r:id="rId11"/>
    <sheet name="JO9-4" sheetId="3" r:id="rId12"/>
    <sheet name="JO8-1" sheetId="15" r:id="rId13"/>
    <sheet name="JO8-2" sheetId="16" r:id="rId14"/>
    <sheet name="JO8-3" sheetId="14" r:id="rId15"/>
    <sheet name="2017" sheetId="1" r:id="rId16"/>
    <sheet name="2018" sheetId="2" r:id="rId17"/>
  </sheets>
  <calcPr calcId="162913"/>
</workbook>
</file>

<file path=xl/calcChain.xml><?xml version="1.0" encoding="utf-8"?>
<calcChain xmlns="http://schemas.openxmlformats.org/spreadsheetml/2006/main">
  <c r="P13" i="14" l="1"/>
  <c r="U13" i="14"/>
  <c r="W13" i="14" s="1"/>
  <c r="V13" i="14"/>
  <c r="X13" i="14"/>
  <c r="P12" i="14"/>
  <c r="U12" i="14"/>
  <c r="V12" i="14"/>
  <c r="W12" i="14"/>
  <c r="R12" i="14" s="1"/>
  <c r="X12" i="14"/>
  <c r="S13" i="14" l="1"/>
  <c r="R13" i="14"/>
  <c r="S12" i="14"/>
  <c r="P15" i="11"/>
  <c r="U15" i="11" l="1"/>
  <c r="V15" i="11"/>
  <c r="X15" i="11"/>
  <c r="W15" i="11" l="1"/>
  <c r="R15" i="11" s="1"/>
  <c r="P14" i="5"/>
  <c r="P14" i="8"/>
  <c r="P14" i="13"/>
  <c r="P15" i="13"/>
  <c r="X11" i="14"/>
  <c r="V11" i="14"/>
  <c r="U11" i="14"/>
  <c r="X10" i="14"/>
  <c r="V10" i="14"/>
  <c r="U10" i="14"/>
  <c r="W10" i="14" s="1"/>
  <c r="X9" i="14"/>
  <c r="V9" i="14"/>
  <c r="U9" i="14"/>
  <c r="W9" i="14" s="1"/>
  <c r="X8" i="14"/>
  <c r="V8" i="14"/>
  <c r="U8" i="14"/>
  <c r="X7" i="14"/>
  <c r="V7" i="14"/>
  <c r="U7" i="14"/>
  <c r="W7" i="14" s="1"/>
  <c r="X6" i="14"/>
  <c r="V6" i="14"/>
  <c r="U6" i="14"/>
  <c r="X5" i="14"/>
  <c r="V5" i="14"/>
  <c r="U5" i="14"/>
  <c r="X12" i="16"/>
  <c r="W12" i="16"/>
  <c r="S12" i="16"/>
  <c r="V12" i="16"/>
  <c r="U12" i="16"/>
  <c r="R12" i="16"/>
  <c r="X11" i="16"/>
  <c r="V11" i="16"/>
  <c r="U11" i="16"/>
  <c r="W11" i="16"/>
  <c r="X10" i="16"/>
  <c r="W10" i="16"/>
  <c r="S10" i="16"/>
  <c r="V10" i="16"/>
  <c r="U10" i="16"/>
  <c r="R10" i="16"/>
  <c r="X9" i="16"/>
  <c r="V9" i="16"/>
  <c r="U9" i="16"/>
  <c r="W9" i="16"/>
  <c r="X8" i="16"/>
  <c r="W8" i="16"/>
  <c r="S8" i="16"/>
  <c r="V8" i="16"/>
  <c r="U8" i="16"/>
  <c r="R8" i="16"/>
  <c r="X7" i="16"/>
  <c r="V7" i="16"/>
  <c r="U7" i="16"/>
  <c r="W7" i="16"/>
  <c r="X6" i="16"/>
  <c r="W6" i="16"/>
  <c r="S6" i="16"/>
  <c r="V6" i="16"/>
  <c r="U6" i="16"/>
  <c r="R6" i="16"/>
  <c r="X5" i="16"/>
  <c r="V5" i="16"/>
  <c r="U5" i="16"/>
  <c r="W5" i="16"/>
  <c r="X13" i="15"/>
  <c r="V13" i="15"/>
  <c r="U13" i="15"/>
  <c r="W13" i="15"/>
  <c r="X12" i="15"/>
  <c r="W12" i="15"/>
  <c r="R12" i="15"/>
  <c r="V12" i="15"/>
  <c r="U12" i="15"/>
  <c r="X11" i="15"/>
  <c r="V11" i="15"/>
  <c r="U11" i="15"/>
  <c r="W11" i="15" s="1"/>
  <c r="X10" i="15"/>
  <c r="V10" i="15"/>
  <c r="U10" i="15"/>
  <c r="X9" i="15"/>
  <c r="V9" i="15"/>
  <c r="U9" i="15"/>
  <c r="W9" i="15" s="1"/>
  <c r="X8" i="15"/>
  <c r="V8" i="15"/>
  <c r="U8" i="15"/>
  <c r="W8" i="15" s="1"/>
  <c r="X7" i="15"/>
  <c r="V7" i="15"/>
  <c r="U7" i="15"/>
  <c r="W7" i="15" s="1"/>
  <c r="X6" i="15"/>
  <c r="V6" i="15"/>
  <c r="U6" i="15"/>
  <c r="W6" i="15" s="1"/>
  <c r="X5" i="15"/>
  <c r="V5" i="15"/>
  <c r="U5" i="15"/>
  <c r="X12" i="3"/>
  <c r="W12" i="3"/>
  <c r="S12" i="3"/>
  <c r="V12" i="3"/>
  <c r="U12" i="3"/>
  <c r="R12" i="3"/>
  <c r="X11" i="3"/>
  <c r="V11" i="3"/>
  <c r="U11" i="3"/>
  <c r="W11" i="3"/>
  <c r="X10" i="3"/>
  <c r="W10" i="3"/>
  <c r="S10" i="3"/>
  <c r="V10" i="3"/>
  <c r="U10" i="3"/>
  <c r="R10" i="3"/>
  <c r="X9" i="3"/>
  <c r="V9" i="3"/>
  <c r="U9" i="3"/>
  <c r="W9" i="3"/>
  <c r="X8" i="3"/>
  <c r="W8" i="3"/>
  <c r="S8" i="3"/>
  <c r="V8" i="3"/>
  <c r="U8" i="3"/>
  <c r="X7" i="3"/>
  <c r="V7" i="3"/>
  <c r="U7" i="3"/>
  <c r="W7" i="3"/>
  <c r="X6" i="3"/>
  <c r="W6" i="3"/>
  <c r="S6" i="3"/>
  <c r="V6" i="3"/>
  <c r="U6" i="3"/>
  <c r="R6" i="3"/>
  <c r="X5" i="3"/>
  <c r="V5" i="3"/>
  <c r="U5" i="3"/>
  <c r="W5" i="3"/>
  <c r="X12" i="4"/>
  <c r="V12" i="4"/>
  <c r="U12" i="4"/>
  <c r="W12" i="4" s="1"/>
  <c r="X11" i="4"/>
  <c r="V11" i="4"/>
  <c r="W11" i="4" s="1"/>
  <c r="U11" i="4"/>
  <c r="X10" i="4"/>
  <c r="V10" i="4"/>
  <c r="U10" i="4"/>
  <c r="X9" i="4"/>
  <c r="V9" i="4"/>
  <c r="U9" i="4"/>
  <c r="X8" i="4"/>
  <c r="V8" i="4"/>
  <c r="U8" i="4"/>
  <c r="W8" i="4" s="1"/>
  <c r="X7" i="4"/>
  <c r="V7" i="4"/>
  <c r="U7" i="4"/>
  <c r="X6" i="4"/>
  <c r="V6" i="4"/>
  <c r="U6" i="4"/>
  <c r="W6" i="4" s="1"/>
  <c r="X5" i="4"/>
  <c r="V5" i="4"/>
  <c r="U5" i="4"/>
  <c r="X14" i="5"/>
  <c r="W14" i="5"/>
  <c r="S14" i="5"/>
  <c r="V14" i="5"/>
  <c r="U14" i="5"/>
  <c r="R14" i="5"/>
  <c r="X13" i="5"/>
  <c r="V13" i="5"/>
  <c r="U13" i="5"/>
  <c r="W13" i="5"/>
  <c r="X12" i="5"/>
  <c r="U12" i="5"/>
  <c r="V12" i="5"/>
  <c r="W12" i="5"/>
  <c r="S12" i="5"/>
  <c r="P12" i="5"/>
  <c r="R12" i="5"/>
  <c r="X11" i="5"/>
  <c r="V11" i="5"/>
  <c r="U11" i="5"/>
  <c r="W11" i="5"/>
  <c r="X10" i="5"/>
  <c r="U10" i="5"/>
  <c r="V10" i="5"/>
  <c r="W10" i="5"/>
  <c r="S10" i="5"/>
  <c r="P10" i="5"/>
  <c r="R10" i="5"/>
  <c r="X9" i="5"/>
  <c r="V9" i="5"/>
  <c r="U9" i="5"/>
  <c r="W9" i="5"/>
  <c r="X8" i="5"/>
  <c r="U8" i="5"/>
  <c r="V8" i="5"/>
  <c r="W8" i="5"/>
  <c r="S8" i="5"/>
  <c r="P8" i="5"/>
  <c r="R8" i="5"/>
  <c r="X7" i="5"/>
  <c r="V7" i="5"/>
  <c r="U7" i="5"/>
  <c r="W7" i="5"/>
  <c r="X6" i="5"/>
  <c r="U6" i="5"/>
  <c r="V6" i="5"/>
  <c r="W6" i="5"/>
  <c r="S6" i="5"/>
  <c r="P6" i="5"/>
  <c r="R6" i="5"/>
  <c r="X5" i="5"/>
  <c r="V5" i="5"/>
  <c r="U5" i="5"/>
  <c r="W5" i="5"/>
  <c r="X14" i="6"/>
  <c r="V14" i="6"/>
  <c r="U14" i="6"/>
  <c r="W14" i="6" s="1"/>
  <c r="X13" i="6"/>
  <c r="V13" i="6"/>
  <c r="U13" i="6"/>
  <c r="W13" i="6" s="1"/>
  <c r="X12" i="6"/>
  <c r="V12" i="6"/>
  <c r="U12" i="6"/>
  <c r="X11" i="6"/>
  <c r="V11" i="6"/>
  <c r="U11" i="6"/>
  <c r="X10" i="6"/>
  <c r="V10" i="6"/>
  <c r="U10" i="6"/>
  <c r="W10" i="6" s="1"/>
  <c r="X9" i="6"/>
  <c r="V9" i="6"/>
  <c r="U9" i="6"/>
  <c r="W9" i="6" s="1"/>
  <c r="X8" i="6"/>
  <c r="V8" i="6"/>
  <c r="U8" i="6"/>
  <c r="X7" i="6"/>
  <c r="V7" i="6"/>
  <c r="U7" i="6"/>
  <c r="X6" i="6"/>
  <c r="V6" i="6"/>
  <c r="U6" i="6"/>
  <c r="W6" i="6" s="1"/>
  <c r="S6" i="6" s="1"/>
  <c r="X5" i="6"/>
  <c r="V5" i="6"/>
  <c r="U5" i="6"/>
  <c r="W5" i="6" s="1"/>
  <c r="X14" i="7"/>
  <c r="V14" i="7"/>
  <c r="U14" i="7"/>
  <c r="W14" i="7" s="1"/>
  <c r="X13" i="7"/>
  <c r="V13" i="7"/>
  <c r="U13" i="7"/>
  <c r="X12" i="7"/>
  <c r="V12" i="7"/>
  <c r="U12" i="7"/>
  <c r="W12" i="7" s="1"/>
  <c r="X11" i="7"/>
  <c r="V11" i="7"/>
  <c r="U11" i="7"/>
  <c r="X10" i="7"/>
  <c r="V10" i="7"/>
  <c r="U10" i="7"/>
  <c r="W10" i="7" s="1"/>
  <c r="X9" i="7"/>
  <c r="V9" i="7"/>
  <c r="U9" i="7"/>
  <c r="X8" i="7"/>
  <c r="V8" i="7"/>
  <c r="U8" i="7"/>
  <c r="W8" i="7" s="1"/>
  <c r="X7" i="7"/>
  <c r="V7" i="7"/>
  <c r="U7" i="7"/>
  <c r="X6" i="7"/>
  <c r="V6" i="7"/>
  <c r="U6" i="7"/>
  <c r="W6" i="7" s="1"/>
  <c r="X5" i="7"/>
  <c r="V5" i="7"/>
  <c r="U5" i="7"/>
  <c r="X14" i="8"/>
  <c r="U14" i="8"/>
  <c r="V14" i="8"/>
  <c r="X13" i="8"/>
  <c r="V13" i="8"/>
  <c r="U13" i="8"/>
  <c r="X12" i="8"/>
  <c r="U12" i="8"/>
  <c r="W12" i="8" s="1"/>
  <c r="V12" i="8"/>
  <c r="P12" i="8"/>
  <c r="X11" i="8"/>
  <c r="V11" i="8"/>
  <c r="U11" i="8"/>
  <c r="X10" i="8"/>
  <c r="U10" i="8"/>
  <c r="W10" i="8" s="1"/>
  <c r="V10" i="8"/>
  <c r="X9" i="8"/>
  <c r="V9" i="8"/>
  <c r="U9" i="8"/>
  <c r="X8" i="8"/>
  <c r="U8" i="8"/>
  <c r="V8" i="8"/>
  <c r="P8" i="8"/>
  <c r="X7" i="8"/>
  <c r="V7" i="8"/>
  <c r="U7" i="8"/>
  <c r="X6" i="8"/>
  <c r="U6" i="8"/>
  <c r="W6" i="8" s="1"/>
  <c r="V6" i="8"/>
  <c r="P6" i="8"/>
  <c r="X5" i="8"/>
  <c r="V5" i="8"/>
  <c r="U5" i="8"/>
  <c r="W5" i="8" s="1"/>
  <c r="X14" i="9"/>
  <c r="U14" i="9"/>
  <c r="V14" i="9"/>
  <c r="P14" i="9"/>
  <c r="X13" i="9"/>
  <c r="V13" i="9"/>
  <c r="U13" i="9"/>
  <c r="W13" i="9" s="1"/>
  <c r="S13" i="9" s="1"/>
  <c r="X12" i="9"/>
  <c r="U12" i="9"/>
  <c r="W12" i="9" s="1"/>
  <c r="V12" i="9"/>
  <c r="P12" i="9"/>
  <c r="X11" i="9"/>
  <c r="V11" i="9"/>
  <c r="U11" i="9"/>
  <c r="W11" i="9"/>
  <c r="S11" i="9" s="1"/>
  <c r="X10" i="9"/>
  <c r="U10" i="9"/>
  <c r="V10" i="9"/>
  <c r="W10" i="9"/>
  <c r="S10" i="9" s="1"/>
  <c r="P10" i="9"/>
  <c r="X9" i="9"/>
  <c r="V9" i="9"/>
  <c r="U9" i="9"/>
  <c r="W9" i="9" s="1"/>
  <c r="X8" i="9"/>
  <c r="V8" i="9"/>
  <c r="U8" i="9"/>
  <c r="W8" i="9" s="1"/>
  <c r="X7" i="9"/>
  <c r="V7" i="9"/>
  <c r="U7" i="9"/>
  <c r="W7" i="9"/>
  <c r="S7" i="9" s="1"/>
  <c r="X6" i="9"/>
  <c r="U6" i="9"/>
  <c r="V6" i="9"/>
  <c r="W6" i="9"/>
  <c r="S6" i="9" s="1"/>
  <c r="P6" i="9"/>
  <c r="X5" i="9"/>
  <c r="V5" i="9"/>
  <c r="U5" i="9"/>
  <c r="W5" i="9" s="1"/>
  <c r="S5" i="9" s="1"/>
  <c r="X13" i="10"/>
  <c r="V13" i="10"/>
  <c r="U13" i="10"/>
  <c r="W13" i="10" s="1"/>
  <c r="X12" i="10"/>
  <c r="V12" i="10"/>
  <c r="U12" i="10"/>
  <c r="X11" i="10"/>
  <c r="V11" i="10"/>
  <c r="U11" i="10"/>
  <c r="W11" i="10" s="1"/>
  <c r="X10" i="10"/>
  <c r="V10" i="10"/>
  <c r="U10" i="10"/>
  <c r="W10" i="10" s="1"/>
  <c r="S10" i="10" s="1"/>
  <c r="X9" i="10"/>
  <c r="V9" i="10"/>
  <c r="U9" i="10"/>
  <c r="X8" i="10"/>
  <c r="V8" i="10"/>
  <c r="U8" i="10"/>
  <c r="W8" i="10" s="1"/>
  <c r="S8" i="10" s="1"/>
  <c r="X7" i="10"/>
  <c r="V7" i="10"/>
  <c r="U7" i="10"/>
  <c r="W7" i="10" s="1"/>
  <c r="S7" i="10" s="1"/>
  <c r="X6" i="10"/>
  <c r="V6" i="10"/>
  <c r="U6" i="10"/>
  <c r="W6" i="10" s="1"/>
  <c r="X5" i="10"/>
  <c r="V5" i="10"/>
  <c r="U5" i="10"/>
  <c r="X14" i="11"/>
  <c r="V14" i="11"/>
  <c r="U14" i="11"/>
  <c r="W14" i="11" s="1"/>
  <c r="X13" i="11"/>
  <c r="V13" i="11"/>
  <c r="U13" i="11"/>
  <c r="X12" i="11"/>
  <c r="V12" i="11"/>
  <c r="U12" i="11"/>
  <c r="X11" i="11"/>
  <c r="V11" i="11"/>
  <c r="U11" i="11"/>
  <c r="X10" i="11"/>
  <c r="V10" i="11"/>
  <c r="U10" i="11"/>
  <c r="W10" i="11" s="1"/>
  <c r="X9" i="11"/>
  <c r="V9" i="11"/>
  <c r="U9" i="11"/>
  <c r="X8" i="11"/>
  <c r="V8" i="11"/>
  <c r="U8" i="11"/>
  <c r="X7" i="11"/>
  <c r="V7" i="11"/>
  <c r="U7" i="11"/>
  <c r="X6" i="11"/>
  <c r="V6" i="11"/>
  <c r="U6" i="11"/>
  <c r="X5" i="11"/>
  <c r="V5" i="11"/>
  <c r="U5" i="11"/>
  <c r="X13" i="12"/>
  <c r="V13" i="12"/>
  <c r="U13" i="12"/>
  <c r="X12" i="12"/>
  <c r="V12" i="12"/>
  <c r="U12" i="12"/>
  <c r="W12" i="12" s="1"/>
  <c r="X11" i="12"/>
  <c r="V11" i="12"/>
  <c r="U11" i="12"/>
  <c r="X10" i="12"/>
  <c r="V10" i="12"/>
  <c r="U10" i="12"/>
  <c r="X9" i="12"/>
  <c r="V9" i="12"/>
  <c r="U9" i="12"/>
  <c r="W9" i="12" s="1"/>
  <c r="X8" i="12"/>
  <c r="V8" i="12"/>
  <c r="U8" i="12"/>
  <c r="W8" i="12" s="1"/>
  <c r="X7" i="12"/>
  <c r="V7" i="12"/>
  <c r="U7" i="12"/>
  <c r="X6" i="12"/>
  <c r="V6" i="12"/>
  <c r="U6" i="12"/>
  <c r="X5" i="12"/>
  <c r="V5" i="12"/>
  <c r="U5" i="12"/>
  <c r="W5" i="12" s="1"/>
  <c r="X15" i="13"/>
  <c r="V15" i="13"/>
  <c r="U15" i="13"/>
  <c r="W15" i="13"/>
  <c r="X14" i="13"/>
  <c r="W14" i="13"/>
  <c r="S14" i="13"/>
  <c r="V14" i="13"/>
  <c r="U14" i="13"/>
  <c r="R14" i="13"/>
  <c r="X13" i="13"/>
  <c r="V13" i="13"/>
  <c r="U13" i="13"/>
  <c r="W13" i="13"/>
  <c r="X12" i="13"/>
  <c r="W12" i="13"/>
  <c r="S12" i="13"/>
  <c r="V12" i="13"/>
  <c r="U12" i="13"/>
  <c r="R12" i="13"/>
  <c r="X11" i="13"/>
  <c r="V11" i="13"/>
  <c r="U11" i="13"/>
  <c r="W11" i="13"/>
  <c r="X10" i="13"/>
  <c r="W10" i="13"/>
  <c r="S10" i="13"/>
  <c r="V10" i="13"/>
  <c r="U10" i="13"/>
  <c r="R10" i="13"/>
  <c r="X9" i="13"/>
  <c r="V9" i="13"/>
  <c r="U9" i="13"/>
  <c r="W9" i="13"/>
  <c r="X8" i="13"/>
  <c r="W8" i="13"/>
  <c r="S8" i="13"/>
  <c r="V8" i="13"/>
  <c r="U8" i="13"/>
  <c r="R8" i="13"/>
  <c r="X7" i="13"/>
  <c r="V7" i="13"/>
  <c r="U7" i="13"/>
  <c r="W7" i="13"/>
  <c r="X6" i="13"/>
  <c r="W6" i="13"/>
  <c r="S6" i="13"/>
  <c r="V6" i="13"/>
  <c r="U6" i="13"/>
  <c r="R6" i="13"/>
  <c r="X5" i="13"/>
  <c r="V5" i="13"/>
  <c r="U5" i="13"/>
  <c r="W5" i="13"/>
  <c r="X15" i="17"/>
  <c r="V15" i="17"/>
  <c r="U15" i="17"/>
  <c r="X14" i="17"/>
  <c r="V14" i="17"/>
  <c r="U14" i="17"/>
  <c r="X13" i="17"/>
  <c r="V13" i="17"/>
  <c r="U13" i="17"/>
  <c r="W13" i="17" s="1"/>
  <c r="X12" i="17"/>
  <c r="V12" i="17"/>
  <c r="U12" i="17"/>
  <c r="W12" i="17" s="1"/>
  <c r="X11" i="17"/>
  <c r="V11" i="17"/>
  <c r="U11" i="17"/>
  <c r="X10" i="17"/>
  <c r="V10" i="17"/>
  <c r="U10" i="17"/>
  <c r="X9" i="17"/>
  <c r="V9" i="17"/>
  <c r="U9" i="17"/>
  <c r="W9" i="17" s="1"/>
  <c r="X8" i="17"/>
  <c r="V8" i="17"/>
  <c r="U8" i="17"/>
  <c r="X7" i="17"/>
  <c r="V7" i="17"/>
  <c r="U7" i="17"/>
  <c r="X6" i="17"/>
  <c r="V6" i="17"/>
  <c r="U6" i="17"/>
  <c r="W6" i="17" s="1"/>
  <c r="X5" i="17"/>
  <c r="V5" i="17"/>
  <c r="U5" i="17"/>
  <c r="W5" i="17" s="1"/>
  <c r="P14" i="17"/>
  <c r="P15" i="17"/>
  <c r="W12" i="10"/>
  <c r="S12" i="10" s="1"/>
  <c r="S5" i="16"/>
  <c r="R5" i="16"/>
  <c r="S9" i="16"/>
  <c r="R9" i="16"/>
  <c r="S11" i="16"/>
  <c r="R11" i="16"/>
  <c r="S7" i="16"/>
  <c r="R7" i="16"/>
  <c r="S13" i="15"/>
  <c r="R13" i="15"/>
  <c r="S12" i="15"/>
  <c r="S9" i="3"/>
  <c r="R9" i="3"/>
  <c r="S11" i="3"/>
  <c r="R11" i="3"/>
  <c r="S5" i="3"/>
  <c r="R5" i="3"/>
  <c r="S7" i="3"/>
  <c r="R7" i="3"/>
  <c r="R8" i="3"/>
  <c r="S5" i="5"/>
  <c r="P5" i="5"/>
  <c r="R5" i="5"/>
  <c r="S7" i="5"/>
  <c r="P7" i="5"/>
  <c r="R7" i="5"/>
  <c r="S9" i="5"/>
  <c r="P9" i="5"/>
  <c r="R9" i="5"/>
  <c r="S11" i="5"/>
  <c r="P11" i="5"/>
  <c r="R11" i="5"/>
  <c r="S13" i="5"/>
  <c r="R13" i="5"/>
  <c r="P11" i="8"/>
  <c r="P13" i="8"/>
  <c r="P5" i="8"/>
  <c r="P7" i="8"/>
  <c r="P9" i="8"/>
  <c r="P10" i="8"/>
  <c r="P5" i="9"/>
  <c r="P7" i="9"/>
  <c r="P9" i="9"/>
  <c r="P11" i="9"/>
  <c r="P13" i="9"/>
  <c r="S7" i="13"/>
  <c r="R7" i="13"/>
  <c r="S15" i="13"/>
  <c r="R15" i="13"/>
  <c r="S5" i="13"/>
  <c r="R5" i="13"/>
  <c r="S9" i="13"/>
  <c r="R9" i="13"/>
  <c r="S11" i="13"/>
  <c r="R11" i="13"/>
  <c r="S13" i="13"/>
  <c r="R13" i="13"/>
  <c r="P14" i="7"/>
  <c r="P14" i="6"/>
  <c r="P14" i="11"/>
  <c r="P13" i="17"/>
  <c r="P12" i="17"/>
  <c r="R12" i="17" s="1"/>
  <c r="P11" i="17"/>
  <c r="P10" i="17"/>
  <c r="P9" i="17"/>
  <c r="P8" i="17"/>
  <c r="P7" i="17"/>
  <c r="P6" i="17"/>
  <c r="P5" i="17"/>
  <c r="P12" i="16"/>
  <c r="P11" i="16"/>
  <c r="P10" i="16"/>
  <c r="P9" i="16"/>
  <c r="P8" i="16"/>
  <c r="P7" i="16"/>
  <c r="P6" i="16"/>
  <c r="P5" i="16"/>
  <c r="P13" i="15"/>
  <c r="P12" i="15"/>
  <c r="P11" i="15"/>
  <c r="P10" i="15"/>
  <c r="P9" i="15"/>
  <c r="P8" i="15"/>
  <c r="P7" i="15"/>
  <c r="P6" i="15"/>
  <c r="P5" i="15"/>
  <c r="P11" i="14"/>
  <c r="P10" i="14"/>
  <c r="P9" i="14"/>
  <c r="P8" i="14"/>
  <c r="P7" i="14"/>
  <c r="P6" i="14"/>
  <c r="P5" i="14"/>
  <c r="P13" i="13"/>
  <c r="P12" i="13"/>
  <c r="P11" i="13"/>
  <c r="P10" i="13"/>
  <c r="P9" i="13"/>
  <c r="P8" i="13"/>
  <c r="P7" i="13"/>
  <c r="P6" i="13"/>
  <c r="P5" i="13"/>
  <c r="P13" i="12"/>
  <c r="P12" i="12"/>
  <c r="P11" i="12"/>
  <c r="P10" i="12"/>
  <c r="P9" i="12"/>
  <c r="P8" i="12"/>
  <c r="R8" i="12" s="1"/>
  <c r="P7" i="12"/>
  <c r="P6" i="12"/>
  <c r="P5" i="12"/>
  <c r="P13" i="11"/>
  <c r="P12" i="11"/>
  <c r="P11" i="11"/>
  <c r="P10" i="11"/>
  <c r="P9" i="11"/>
  <c r="P8" i="11"/>
  <c r="P7" i="11"/>
  <c r="P6" i="11"/>
  <c r="P5" i="11"/>
  <c r="P13" i="10"/>
  <c r="P12" i="10"/>
  <c r="P11" i="10"/>
  <c r="R11" i="10" s="1"/>
  <c r="P10" i="10"/>
  <c r="P9" i="10"/>
  <c r="P8" i="10"/>
  <c r="P7" i="10"/>
  <c r="P6" i="10"/>
  <c r="P5" i="10"/>
  <c r="P8" i="9"/>
  <c r="P13" i="7"/>
  <c r="P12" i="7"/>
  <c r="P11" i="7"/>
  <c r="P10" i="7"/>
  <c r="P9" i="7"/>
  <c r="P8" i="7"/>
  <c r="P7" i="7"/>
  <c r="P6" i="7"/>
  <c r="P5" i="7"/>
  <c r="P13" i="6"/>
  <c r="P12" i="6"/>
  <c r="P11" i="6"/>
  <c r="P10" i="6"/>
  <c r="P9" i="6"/>
  <c r="R9" i="6" s="1"/>
  <c r="P8" i="6"/>
  <c r="P7" i="6"/>
  <c r="P6" i="6"/>
  <c r="P5" i="6"/>
  <c r="P13" i="5"/>
  <c r="P13" i="4"/>
  <c r="P12" i="4"/>
  <c r="P11" i="4"/>
  <c r="P10" i="4"/>
  <c r="P9" i="4"/>
  <c r="P8" i="4"/>
  <c r="R8" i="4" s="1"/>
  <c r="P7" i="4"/>
  <c r="P6" i="4"/>
  <c r="P5" i="4"/>
  <c r="P12" i="3"/>
  <c r="P11" i="3"/>
  <c r="P10" i="3"/>
  <c r="P9" i="3"/>
  <c r="P8" i="3"/>
  <c r="P7" i="3"/>
  <c r="P6" i="3"/>
  <c r="P5" i="3"/>
  <c r="P13" i="2"/>
  <c r="P12" i="2"/>
  <c r="P11" i="2"/>
  <c r="P10" i="2"/>
  <c r="P9" i="2"/>
  <c r="P8" i="2"/>
  <c r="P7" i="2"/>
  <c r="P6" i="2"/>
  <c r="P5" i="2"/>
  <c r="O13" i="1"/>
  <c r="O12" i="1"/>
  <c r="O11" i="1"/>
  <c r="O10" i="1"/>
  <c r="O9" i="1"/>
  <c r="O8" i="1"/>
  <c r="O7" i="1"/>
  <c r="O6" i="1"/>
  <c r="O5" i="1"/>
  <c r="W14" i="8" l="1"/>
  <c r="W8" i="17"/>
  <c r="S15" i="11"/>
  <c r="S8" i="7"/>
  <c r="W5" i="14"/>
  <c r="S5" i="14" s="1"/>
  <c r="S7" i="14"/>
  <c r="R7" i="14"/>
  <c r="S10" i="14"/>
  <c r="R10" i="14"/>
  <c r="W8" i="14"/>
  <c r="S8" i="14" s="1"/>
  <c r="S9" i="14"/>
  <c r="R9" i="14"/>
  <c r="W11" i="14"/>
  <c r="S11" i="14" s="1"/>
  <c r="W6" i="14"/>
  <c r="S6" i="14" s="1"/>
  <c r="W11" i="17"/>
  <c r="W7" i="17"/>
  <c r="S7" i="17" s="1"/>
  <c r="W15" i="17"/>
  <c r="R15" i="17" s="1"/>
  <c r="S6" i="17"/>
  <c r="R14" i="6"/>
  <c r="S13" i="6"/>
  <c r="W7" i="6"/>
  <c r="S7" i="6" s="1"/>
  <c r="W11" i="6"/>
  <c r="R10" i="6"/>
  <c r="W5" i="7"/>
  <c r="S5" i="7" s="1"/>
  <c r="W6" i="12"/>
  <c r="S6" i="12" s="1"/>
  <c r="W10" i="12"/>
  <c r="S10" i="12" s="1"/>
  <c r="W13" i="11"/>
  <c r="S13" i="11" s="1"/>
  <c r="R9" i="11"/>
  <c r="W9" i="11"/>
  <c r="R10" i="11"/>
  <c r="W5" i="11"/>
  <c r="W7" i="4"/>
  <c r="W10" i="15"/>
  <c r="S10" i="15" s="1"/>
  <c r="S9" i="15"/>
  <c r="R9" i="15"/>
  <c r="S8" i="15"/>
  <c r="R8" i="15"/>
  <c r="W5" i="15"/>
  <c r="R7" i="15"/>
  <c r="S7" i="15"/>
  <c r="W7" i="11"/>
  <c r="R14" i="11"/>
  <c r="W11" i="11"/>
  <c r="S11" i="11" s="1"/>
  <c r="S14" i="6"/>
  <c r="R13" i="6"/>
  <c r="W12" i="6"/>
  <c r="S12" i="6" s="1"/>
  <c r="S9" i="6"/>
  <c r="S10" i="6"/>
  <c r="R6" i="6"/>
  <c r="W8" i="6"/>
  <c r="S8" i="6" s="1"/>
  <c r="S14" i="7"/>
  <c r="W13" i="7"/>
  <c r="S13" i="7" s="1"/>
  <c r="S10" i="7"/>
  <c r="W9" i="7"/>
  <c r="S9" i="7" s="1"/>
  <c r="S6" i="7"/>
  <c r="S8" i="17"/>
  <c r="W14" i="17"/>
  <c r="S14" i="17" s="1"/>
  <c r="W10" i="17"/>
  <c r="S10" i="17" s="1"/>
  <c r="S5" i="17"/>
  <c r="S9" i="17"/>
  <c r="S12" i="17"/>
  <c r="R6" i="17"/>
  <c r="W9" i="4"/>
  <c r="S9" i="4" s="1"/>
  <c r="W5" i="4"/>
  <c r="R5" i="4" s="1"/>
  <c r="R12" i="4"/>
  <c r="S6" i="4"/>
  <c r="R10" i="10"/>
  <c r="S11" i="10"/>
  <c r="R7" i="10"/>
  <c r="W9" i="10"/>
  <c r="S9" i="10" s="1"/>
  <c r="W5" i="10"/>
  <c r="R8" i="10"/>
  <c r="S6" i="10"/>
  <c r="R6" i="10"/>
  <c r="R12" i="10"/>
  <c r="W8" i="8"/>
  <c r="S8" i="8" s="1"/>
  <c r="S14" i="8"/>
  <c r="S9" i="12"/>
  <c r="S12" i="12"/>
  <c r="W11" i="12"/>
  <c r="R11" i="12" s="1"/>
  <c r="S12" i="4"/>
  <c r="S8" i="4"/>
  <c r="W10" i="4"/>
  <c r="S10" i="4" s="1"/>
  <c r="R11" i="17"/>
  <c r="S11" i="17"/>
  <c r="S13" i="17"/>
  <c r="R13" i="17"/>
  <c r="R8" i="17"/>
  <c r="R9" i="17"/>
  <c r="R5" i="17"/>
  <c r="R13" i="9"/>
  <c r="R11" i="9"/>
  <c r="R10" i="9"/>
  <c r="R9" i="9"/>
  <c r="R7" i="9"/>
  <c r="R6" i="9"/>
  <c r="R5" i="9"/>
  <c r="W14" i="9"/>
  <c r="S14" i="9" s="1"/>
  <c r="S12" i="9"/>
  <c r="R12" i="9"/>
  <c r="S9" i="9"/>
  <c r="R8" i="9"/>
  <c r="S8" i="9"/>
  <c r="W13" i="12"/>
  <c r="R13" i="12" s="1"/>
  <c r="R12" i="12"/>
  <c r="R10" i="12"/>
  <c r="R9" i="12"/>
  <c r="W7" i="12"/>
  <c r="S7" i="12" s="1"/>
  <c r="S8" i="12"/>
  <c r="S5" i="12"/>
  <c r="W7" i="7"/>
  <c r="S7" i="7" s="1"/>
  <c r="W11" i="7"/>
  <c r="R11" i="7" s="1"/>
  <c r="R14" i="7"/>
  <c r="R6" i="7"/>
  <c r="R8" i="7"/>
  <c r="S10" i="11"/>
  <c r="S9" i="11"/>
  <c r="W12" i="11"/>
  <c r="S12" i="11" s="1"/>
  <c r="R7" i="11"/>
  <c r="W8" i="11"/>
  <c r="S8" i="11" s="1"/>
  <c r="S14" i="11"/>
  <c r="S7" i="11"/>
  <c r="W6" i="11"/>
  <c r="S6" i="11" s="1"/>
  <c r="S5" i="11"/>
  <c r="R5" i="11"/>
  <c r="S12" i="8"/>
  <c r="W9" i="8"/>
  <c r="S9" i="8" s="1"/>
  <c r="W13" i="8"/>
  <c r="S13" i="8" s="1"/>
  <c r="S6" i="8"/>
  <c r="R6" i="8"/>
  <c r="W7" i="8"/>
  <c r="S7" i="8" s="1"/>
  <c r="W11" i="8"/>
  <c r="R11" i="8" s="1"/>
  <c r="R7" i="6"/>
  <c r="R5" i="6"/>
  <c r="S5" i="6"/>
  <c r="S11" i="6"/>
  <c r="R11" i="6"/>
  <c r="R5" i="12"/>
  <c r="R5" i="10"/>
  <c r="S5" i="10"/>
  <c r="S13" i="10"/>
  <c r="R13" i="10"/>
  <c r="R12" i="7"/>
  <c r="S12" i="7"/>
  <c r="R10" i="7"/>
  <c r="S5" i="8"/>
  <c r="R5" i="8"/>
  <c r="R14" i="8"/>
  <c r="S10" i="8"/>
  <c r="R10" i="8"/>
  <c r="R12" i="8"/>
  <c r="S11" i="4"/>
  <c r="R11" i="4"/>
  <c r="R7" i="4"/>
  <c r="S7" i="4"/>
  <c r="R6" i="4"/>
  <c r="S6" i="15"/>
  <c r="R6" i="15"/>
  <c r="R11" i="15"/>
  <c r="S11" i="15"/>
  <c r="R10" i="15"/>
  <c r="S5" i="15"/>
  <c r="R5" i="15"/>
  <c r="R13" i="11" l="1"/>
  <c r="R13" i="7"/>
  <c r="R8" i="8"/>
  <c r="R5" i="7"/>
  <c r="R9" i="4"/>
  <c r="R10" i="4"/>
  <c r="S15" i="17"/>
  <c r="R14" i="17"/>
  <c r="R7" i="17"/>
  <c r="R9" i="7"/>
  <c r="R5" i="14"/>
  <c r="R8" i="14"/>
  <c r="R11" i="14"/>
  <c r="R6" i="14"/>
  <c r="S13" i="12"/>
  <c r="R6" i="12"/>
  <c r="S11" i="12"/>
  <c r="R11" i="11"/>
  <c r="R8" i="11"/>
  <c r="R12" i="6"/>
  <c r="R8" i="6"/>
  <c r="R7" i="7"/>
  <c r="S11" i="7"/>
  <c r="R10" i="17"/>
  <c r="S5" i="4"/>
  <c r="R9" i="10"/>
  <c r="R9" i="8"/>
  <c r="R13" i="8"/>
  <c r="S11" i="8"/>
  <c r="R14" i="9"/>
  <c r="R7" i="12"/>
  <c r="R12" i="11"/>
  <c r="R6" i="11"/>
  <c r="R7" i="8"/>
</calcChain>
</file>

<file path=xl/sharedStrings.xml><?xml version="1.0" encoding="utf-8"?>
<sst xmlns="http://schemas.openxmlformats.org/spreadsheetml/2006/main" count="554" uniqueCount="166">
  <si>
    <t>Speler</t>
  </si>
  <si>
    <t>totaal</t>
  </si>
  <si>
    <t>Comp 1</t>
  </si>
  <si>
    <t>Comp 2</t>
  </si>
  <si>
    <t>Comp 3</t>
  </si>
  <si>
    <t>Comp 4</t>
  </si>
  <si>
    <t>Comp 5</t>
  </si>
  <si>
    <t>Comp 6</t>
  </si>
  <si>
    <t>Comp 7</t>
  </si>
  <si>
    <t>Comp 8</t>
  </si>
  <si>
    <t>Comp 9</t>
  </si>
  <si>
    <t>Bkr 1</t>
  </si>
  <si>
    <t>Bkr 2</t>
  </si>
  <si>
    <t>Bkr 2e rnd</t>
  </si>
  <si>
    <r>
      <rPr>
        <b/>
        <sz val="10"/>
        <rFont val="Arial"/>
        <family val="2"/>
      </rPr>
      <t>0</t>
    </r>
    <r>
      <rPr>
        <b/>
        <sz val="10"/>
        <color rgb="FFFF0000"/>
        <rFont val="Arial"/>
        <family val="2"/>
      </rPr>
      <t xml:space="preserve"> = gemist</t>
    </r>
  </si>
  <si>
    <r>
      <rPr>
        <b/>
        <sz val="10"/>
        <rFont val="Arial"/>
        <family val="2"/>
      </rPr>
      <t>1</t>
    </r>
    <r>
      <rPr>
        <b/>
        <sz val="10"/>
        <color rgb="FFFF0000"/>
        <rFont val="Arial"/>
        <family val="2"/>
      </rPr>
      <t xml:space="preserve"> = gemaakt</t>
    </r>
  </si>
  <si>
    <r>
      <rPr>
        <b/>
        <sz val="10"/>
        <rFont val="Arial"/>
        <family val="2"/>
      </rPr>
      <t xml:space="preserve">A </t>
    </r>
    <r>
      <rPr>
        <b/>
        <sz val="10"/>
        <color rgb="FFFF0000"/>
        <rFont val="Arial"/>
        <family val="2"/>
      </rPr>
      <t>= afwezig</t>
    </r>
  </si>
  <si>
    <t>Willem Letemahulu Penalty Bokaal seizoen 2017/18 - JO?</t>
  </si>
  <si>
    <t>Nick Beekmans</t>
  </si>
  <si>
    <t>Nikai Clavant</t>
  </si>
  <si>
    <t>Koen van Daal</t>
  </si>
  <si>
    <t>Siem Hagemans</t>
  </si>
  <si>
    <t>Soufian Hayo</t>
  </si>
  <si>
    <t>Siem Janssen</t>
  </si>
  <si>
    <t>Sam Nikolic</t>
  </si>
  <si>
    <t>Tygo Smedts</t>
  </si>
  <si>
    <t>Luca Smits</t>
  </si>
  <si>
    <t>Bas Thijssen</t>
  </si>
  <si>
    <t>Joost Zents</t>
  </si>
  <si>
    <t>Sam v/d Bergh</t>
  </si>
  <si>
    <t>Anour Bouadar</t>
  </si>
  <si>
    <t>Noud Burgers</t>
  </si>
  <si>
    <t>Tijn Drenth</t>
  </si>
  <si>
    <t>Ensar Göksen</t>
  </si>
  <si>
    <t>Faul Khtoura</t>
  </si>
  <si>
    <t>Stijn Klaassen</t>
  </si>
  <si>
    <t>Ward v/d Lienden</t>
  </si>
  <si>
    <t>Sanjin Medjic</t>
  </si>
  <si>
    <t>Sven van Rooij</t>
  </si>
  <si>
    <t>Jim Schimmel</t>
  </si>
  <si>
    <t>Joshua vd Bijl</t>
  </si>
  <si>
    <t>Oguz Dokur</t>
  </si>
  <si>
    <t>Muhammed ali Gurpinar</t>
  </si>
  <si>
    <t>Jasper Hendriks</t>
  </si>
  <si>
    <t>Mateja Jahic</t>
  </si>
  <si>
    <t>Kevin Letemahulu</t>
  </si>
  <si>
    <t>Mara Letemahulu</t>
  </si>
  <si>
    <t>Rayan Mallo</t>
  </si>
  <si>
    <t>Safa Talas</t>
  </si>
  <si>
    <t>Milan Creemers</t>
  </si>
  <si>
    <t>Lens Fransen</t>
  </si>
  <si>
    <t>Gip Heijl</t>
  </si>
  <si>
    <t>Mats Heijl</t>
  </si>
  <si>
    <t>Dino Medic</t>
  </si>
  <si>
    <t>Cem Pauw</t>
  </si>
  <si>
    <t>Oliver Tang</t>
  </si>
  <si>
    <t>Jasper Thijssen</t>
  </si>
  <si>
    <t>Mounssif Torqui</t>
  </si>
  <si>
    <t>Sebas Willems</t>
  </si>
  <si>
    <t>A</t>
  </si>
  <si>
    <t>Thijme Aben</t>
  </si>
  <si>
    <t>Neno Agayan</t>
  </si>
  <si>
    <t>Wessel van Amstel</t>
  </si>
  <si>
    <t>Damien Benders</t>
  </si>
  <si>
    <t>Lars Hendriks</t>
  </si>
  <si>
    <t>Abdiaziz Hussein Abubaker</t>
  </si>
  <si>
    <t>Abdi Rahman</t>
  </si>
  <si>
    <t>Sven Veulings</t>
  </si>
  <si>
    <t>Bram Vink</t>
  </si>
  <si>
    <t>Ties Ceelen</t>
  </si>
  <si>
    <t>Gwen Giebers</t>
  </si>
  <si>
    <t>Simon van Haren</t>
  </si>
  <si>
    <t>Ibrahim Mohamed Abdulle</t>
  </si>
  <si>
    <t>Elvin Pemba Pedro</t>
  </si>
  <si>
    <t>Sam Peppinck</t>
  </si>
  <si>
    <t>Daan Peters</t>
  </si>
  <si>
    <t>Semed Postaci</t>
  </si>
  <si>
    <t>Mohammed Esad Sahin</t>
  </si>
  <si>
    <t>Rens v/d Wal</t>
  </si>
  <si>
    <t>Berat Dogan</t>
  </si>
  <si>
    <t>Femke Emons</t>
  </si>
  <si>
    <t>Youssef Hajou</t>
  </si>
  <si>
    <t>Jasper op 't Hoog</t>
  </si>
  <si>
    <t>Tanveer Lalbahadoersing</t>
  </si>
  <si>
    <t>Faybian Peters</t>
  </si>
  <si>
    <t>Wout Pluk</t>
  </si>
  <si>
    <t>Jayro van Raaij</t>
  </si>
  <si>
    <t>Lynn Robben</t>
  </si>
  <si>
    <t>Mikail Siebers</t>
  </si>
  <si>
    <t xml:space="preserve">Wout Bastiaans </t>
  </si>
  <si>
    <t>Lloyd bours</t>
  </si>
  <si>
    <t>Wesley Büch</t>
  </si>
  <si>
    <t>Jurre Heijl</t>
  </si>
  <si>
    <t>Tijn Heijstermans</t>
  </si>
  <si>
    <t>Janniek Janssen</t>
  </si>
  <si>
    <t>Benjamin Letamahulu</t>
  </si>
  <si>
    <t>Nasr Makhoukhi</t>
  </si>
  <si>
    <t>Jorn Wijnen</t>
  </si>
  <si>
    <t>Seppe Willems</t>
  </si>
  <si>
    <t>Ruben Coelen</t>
  </si>
  <si>
    <t>Mats Eltink</t>
  </si>
  <si>
    <t>Ivo Jacobs</t>
  </si>
  <si>
    <t>Aléssyo Letemahulu</t>
  </si>
  <si>
    <t>Vigo v/d/ Lienden</t>
  </si>
  <si>
    <t>Sven Meerveld</t>
  </si>
  <si>
    <t>Tommy de Ruijter</t>
  </si>
  <si>
    <t>Brent Sprenger</t>
  </si>
  <si>
    <t>Tobias Thijssen</t>
  </si>
  <si>
    <t>Jasper Vink</t>
  </si>
  <si>
    <t>Soufian BenraHouan</t>
  </si>
  <si>
    <t>Teun Bongartz</t>
  </si>
  <si>
    <t>Yorn v Elst</t>
  </si>
  <si>
    <t>Fernando Hoekstra</t>
  </si>
  <si>
    <t>ole Janssen</t>
  </si>
  <si>
    <t>Igor Krysinski</t>
  </si>
  <si>
    <t>Victor van Rhoon</t>
  </si>
  <si>
    <t>Jayden van Sambeek</t>
  </si>
  <si>
    <t>Kiano Blondé</t>
  </si>
  <si>
    <t>Mees Bogarts</t>
  </si>
  <si>
    <t>Tim v/d Boom</t>
  </si>
  <si>
    <t>Yassir Bouader</t>
  </si>
  <si>
    <t>Lars de Kleijn</t>
  </si>
  <si>
    <t>Kay Koenen</t>
  </si>
  <si>
    <t>Daan v/d Sande</t>
  </si>
  <si>
    <t>Lasse Westerhof</t>
  </si>
  <si>
    <t>Thij sBroekmans</t>
  </si>
  <si>
    <t>Tijn v/d Burgt</t>
  </si>
  <si>
    <t>Luuk van Grunsven</t>
  </si>
  <si>
    <t>Ties van Heesch</t>
  </si>
  <si>
    <t>Teun Hermers</t>
  </si>
  <si>
    <t>Pepijn op 't Hoog</t>
  </si>
  <si>
    <t>Daan polman</t>
  </si>
  <si>
    <t>Oscar Collin Tang</t>
  </si>
  <si>
    <t>Guus Dennissen</t>
  </si>
  <si>
    <t>Siem Heijl</t>
  </si>
  <si>
    <t>Jaylan Ploem</t>
  </si>
  <si>
    <t>Jaïro Poel</t>
  </si>
  <si>
    <t>Javea Römer</t>
  </si>
  <si>
    <t>Badr Sabar</t>
  </si>
  <si>
    <t>Wouter Vredeveld</t>
  </si>
  <si>
    <t>Tobin Derks</t>
  </si>
  <si>
    <t>Darijan Jahic</t>
  </si>
  <si>
    <t>Daan Josemanders</t>
  </si>
  <si>
    <t>Jafez ter Linden</t>
  </si>
  <si>
    <t>Justin Ploem</t>
  </si>
  <si>
    <t>Luca Reijnen</t>
  </si>
  <si>
    <t>Mohammed Salih</t>
  </si>
  <si>
    <t>Siem Toonen</t>
  </si>
  <si>
    <t>Noud Dirks</t>
  </si>
  <si>
    <t>Djivano van Dooren</t>
  </si>
  <si>
    <t>Sean Finney</t>
  </si>
  <si>
    <t>Juliano Giesbers</t>
  </si>
  <si>
    <t>Jesse Janshen</t>
  </si>
  <si>
    <t>Metahan Kocak</t>
  </si>
  <si>
    <t>Jesper Terwindt</t>
  </si>
  <si>
    <t>Bkr 3</t>
  </si>
  <si>
    <t>Gemist</t>
  </si>
  <si>
    <t>Gemaakt</t>
  </si>
  <si>
    <t>Penalties</t>
  </si>
  <si>
    <t>Afwezig</t>
  </si>
  <si>
    <t>Score</t>
  </si>
  <si>
    <t>Noah</t>
  </si>
  <si>
    <t>Dillen</t>
  </si>
  <si>
    <t>leenspelers</t>
  </si>
  <si>
    <t>Luca</t>
  </si>
  <si>
    <t>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</si>
</sst>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3]d/mmm;@"/>
    <numFmt numFmtId="165" formatCode="#,##0_ ;[Red]\-#,##0\ "/>
    <numFmt numFmtId="166" formatCode="0.0%"/>
  </numFmts>
  <fonts count="9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15</xdr:col>
      <xdr:colOff>19050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9525"/>
          <a:ext cx="81915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19050</xdr:rowOff>
    </xdr:from>
    <xdr:to>
      <xdr:col>16</xdr:col>
      <xdr:colOff>0</xdr:colOff>
      <xdr:row>1</xdr:row>
      <xdr:rowOff>686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9050"/>
          <a:ext cx="81915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152400</xdr:colOff>
      <xdr:row>0</xdr:row>
      <xdr:rowOff>9525</xdr:rowOff>
    </xdr:from>
    <xdr:to>
      <xdr:col>14</xdr:col>
      <xdr:colOff>400050</xdr:colOff>
      <xdr:row>0</xdr:row>
      <xdr:rowOff>455981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0960" y="9525"/>
          <a:ext cx="842010" cy="446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H16" sqref="H16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18</v>
      </c>
      <c r="C5" s="16">
        <v>1</v>
      </c>
      <c r="D5" s="16">
        <v>1</v>
      </c>
      <c r="E5" s="16">
        <v>1</v>
      </c>
      <c r="F5" s="16">
        <v>1</v>
      </c>
      <c r="G5" s="16">
        <v>0</v>
      </c>
      <c r="H5" s="16">
        <v>1</v>
      </c>
      <c r="I5" s="16"/>
      <c r="J5" s="16"/>
      <c r="K5" s="16"/>
      <c r="L5" s="16"/>
      <c r="M5" s="16"/>
      <c r="N5" s="16"/>
      <c r="O5" s="29"/>
      <c r="P5" s="3">
        <f t="shared" ref="P5:P15" si="0">SUM(C5:N5)</f>
        <v>5</v>
      </c>
      <c r="R5" s="31">
        <f t="shared" ref="R5:R15" si="1">P5/W5</f>
        <v>0.83333333333333337</v>
      </c>
      <c r="S5" t="str">
        <f t="shared" ref="S5:S15" si="2">IF(((W5+X5)/2)&gt;X5," ","Niet genoeg penalties")</f>
        <v xml:space="preserve"> </v>
      </c>
      <c r="U5" s="32">
        <f t="shared" ref="U5:U15" si="3">COUNTIF(C5:O5,"0")</f>
        <v>1</v>
      </c>
      <c r="V5" s="32">
        <f t="shared" ref="V5:V15" si="4">COUNTIF(C5:O5,"1")</f>
        <v>5</v>
      </c>
      <c r="W5" s="32">
        <f t="shared" ref="W5:W15" si="5">U5+V5</f>
        <v>6</v>
      </c>
      <c r="X5" s="32">
        <f t="shared" ref="X5:X15" si="6">COUNTIF(C5:O5,"A")</f>
        <v>0</v>
      </c>
    </row>
    <row r="6" spans="1:24" x14ac:dyDescent="0.2">
      <c r="A6" s="6">
        <v>2</v>
      </c>
      <c r="B6" s="1" t="s">
        <v>19</v>
      </c>
      <c r="C6" s="16">
        <v>0</v>
      </c>
      <c r="D6" s="16">
        <v>1</v>
      </c>
      <c r="E6" s="16">
        <v>1</v>
      </c>
      <c r="F6" s="15">
        <v>0</v>
      </c>
      <c r="G6" s="16">
        <v>1</v>
      </c>
      <c r="H6" s="15">
        <v>0</v>
      </c>
      <c r="I6" s="16"/>
      <c r="J6" s="16"/>
      <c r="K6" s="16"/>
      <c r="L6" s="16"/>
      <c r="M6" s="16"/>
      <c r="N6" s="16"/>
      <c r="O6" s="29"/>
      <c r="P6" s="3">
        <f t="shared" si="0"/>
        <v>3</v>
      </c>
      <c r="R6" s="31">
        <f t="shared" si="1"/>
        <v>0.5</v>
      </c>
      <c r="S6" t="str">
        <f t="shared" si="2"/>
        <v xml:space="preserve"> </v>
      </c>
      <c r="U6" s="32">
        <f t="shared" si="3"/>
        <v>3</v>
      </c>
      <c r="V6" s="32">
        <f t="shared" si="4"/>
        <v>3</v>
      </c>
      <c r="W6" s="32">
        <f t="shared" si="5"/>
        <v>6</v>
      </c>
      <c r="X6" s="32">
        <f t="shared" si="6"/>
        <v>0</v>
      </c>
    </row>
    <row r="7" spans="1:24" x14ac:dyDescent="0.2">
      <c r="A7" s="6">
        <v>3</v>
      </c>
      <c r="B7" s="1" t="s">
        <v>20</v>
      </c>
      <c r="C7" s="16">
        <v>1</v>
      </c>
      <c r="D7" s="16">
        <v>0</v>
      </c>
      <c r="E7" s="16">
        <v>1</v>
      </c>
      <c r="F7" s="16">
        <v>1</v>
      </c>
      <c r="G7" s="16">
        <v>1</v>
      </c>
      <c r="H7" s="16">
        <v>0</v>
      </c>
      <c r="I7" s="16"/>
      <c r="J7" s="16"/>
      <c r="K7" s="16"/>
      <c r="L7" s="16"/>
      <c r="M7" s="16"/>
      <c r="N7" s="16"/>
      <c r="O7" s="29"/>
      <c r="P7" s="3">
        <f t="shared" si="0"/>
        <v>4</v>
      </c>
      <c r="R7" s="31">
        <f t="shared" si="1"/>
        <v>0.66666666666666663</v>
      </c>
      <c r="S7" t="str">
        <f t="shared" si="2"/>
        <v xml:space="preserve"> </v>
      </c>
      <c r="U7" s="32">
        <f t="shared" si="3"/>
        <v>2</v>
      </c>
      <c r="V7" s="32">
        <f t="shared" si="4"/>
        <v>4</v>
      </c>
      <c r="W7" s="32">
        <f t="shared" si="5"/>
        <v>6</v>
      </c>
      <c r="X7" s="32">
        <f t="shared" si="6"/>
        <v>0</v>
      </c>
    </row>
    <row r="8" spans="1:24" x14ac:dyDescent="0.2">
      <c r="A8" s="6">
        <v>4</v>
      </c>
      <c r="B8" s="1" t="s">
        <v>21</v>
      </c>
      <c r="C8" s="16">
        <v>1</v>
      </c>
      <c r="D8" s="16">
        <v>0</v>
      </c>
      <c r="E8" s="16">
        <v>1</v>
      </c>
      <c r="F8" s="16">
        <v>1</v>
      </c>
      <c r="G8" s="16">
        <v>0</v>
      </c>
      <c r="H8" s="16">
        <v>1</v>
      </c>
      <c r="I8" s="16"/>
      <c r="J8" s="16"/>
      <c r="K8" s="16"/>
      <c r="L8" s="16"/>
      <c r="M8" s="16"/>
      <c r="N8" s="16"/>
      <c r="O8" s="29"/>
      <c r="P8" s="3">
        <f t="shared" si="0"/>
        <v>4</v>
      </c>
      <c r="R8" s="31">
        <f t="shared" si="1"/>
        <v>0.66666666666666663</v>
      </c>
      <c r="S8" t="str">
        <f t="shared" si="2"/>
        <v xml:space="preserve"> </v>
      </c>
      <c r="U8" s="32">
        <f t="shared" si="3"/>
        <v>2</v>
      </c>
      <c r="V8" s="32">
        <f t="shared" si="4"/>
        <v>4</v>
      </c>
      <c r="W8" s="32">
        <f t="shared" si="5"/>
        <v>6</v>
      </c>
      <c r="X8" s="32">
        <f t="shared" si="6"/>
        <v>0</v>
      </c>
    </row>
    <row r="9" spans="1:24" x14ac:dyDescent="0.2">
      <c r="A9" s="6">
        <v>5</v>
      </c>
      <c r="B9" s="1" t="s">
        <v>22</v>
      </c>
      <c r="C9" s="16">
        <v>0</v>
      </c>
      <c r="D9" s="16">
        <v>1</v>
      </c>
      <c r="E9" s="16">
        <v>1</v>
      </c>
      <c r="F9" s="16">
        <v>1</v>
      </c>
      <c r="G9" s="16">
        <v>1</v>
      </c>
      <c r="H9" s="15">
        <v>1</v>
      </c>
      <c r="I9" s="16"/>
      <c r="J9" s="16"/>
      <c r="K9" s="16"/>
      <c r="L9" s="16"/>
      <c r="M9" s="16"/>
      <c r="N9" s="16"/>
      <c r="O9" s="29"/>
      <c r="P9" s="3">
        <f t="shared" si="0"/>
        <v>5</v>
      </c>
      <c r="R9" s="31">
        <f t="shared" si="1"/>
        <v>0.83333333333333337</v>
      </c>
      <c r="S9" t="str">
        <f t="shared" si="2"/>
        <v xml:space="preserve"> </v>
      </c>
      <c r="U9" s="32">
        <f t="shared" si="3"/>
        <v>1</v>
      </c>
      <c r="V9" s="32">
        <f t="shared" si="4"/>
        <v>5</v>
      </c>
      <c r="W9" s="32">
        <f t="shared" si="5"/>
        <v>6</v>
      </c>
      <c r="X9" s="32">
        <f t="shared" si="6"/>
        <v>0</v>
      </c>
    </row>
    <row r="10" spans="1:24" x14ac:dyDescent="0.2">
      <c r="A10" s="6">
        <v>6</v>
      </c>
      <c r="B10" s="1" t="s">
        <v>23</v>
      </c>
      <c r="C10" s="16">
        <v>0</v>
      </c>
      <c r="D10" s="16">
        <v>1</v>
      </c>
      <c r="E10" s="16">
        <v>1</v>
      </c>
      <c r="F10" s="16">
        <v>0</v>
      </c>
      <c r="G10" s="15">
        <v>1</v>
      </c>
      <c r="H10" s="16">
        <v>1</v>
      </c>
      <c r="I10" s="16"/>
      <c r="J10" s="16"/>
      <c r="K10" s="16"/>
      <c r="L10" s="16"/>
      <c r="M10" s="16"/>
      <c r="N10" s="16"/>
      <c r="O10" s="29"/>
      <c r="P10" s="3">
        <f t="shared" si="0"/>
        <v>4</v>
      </c>
      <c r="R10" s="31">
        <f t="shared" si="1"/>
        <v>0.66666666666666663</v>
      </c>
      <c r="S10" t="str">
        <f t="shared" si="2"/>
        <v xml:space="preserve"> </v>
      </c>
      <c r="U10" s="32">
        <f t="shared" si="3"/>
        <v>2</v>
      </c>
      <c r="V10" s="32">
        <f t="shared" si="4"/>
        <v>4</v>
      </c>
      <c r="W10" s="32">
        <f t="shared" si="5"/>
        <v>6</v>
      </c>
      <c r="X10" s="32">
        <f t="shared" si="6"/>
        <v>0</v>
      </c>
    </row>
    <row r="11" spans="1:24" x14ac:dyDescent="0.2">
      <c r="A11" s="6">
        <v>7</v>
      </c>
      <c r="B11" s="1" t="s">
        <v>24</v>
      </c>
      <c r="C11" s="16">
        <v>0</v>
      </c>
      <c r="D11" s="16">
        <v>1</v>
      </c>
      <c r="E11" s="16">
        <v>0</v>
      </c>
      <c r="F11" s="16">
        <v>1</v>
      </c>
      <c r="G11" s="15">
        <v>1</v>
      </c>
      <c r="H11" s="16">
        <v>1</v>
      </c>
      <c r="I11" s="16"/>
      <c r="J11" s="16"/>
      <c r="K11" s="16"/>
      <c r="L11" s="16"/>
      <c r="M11" s="16"/>
      <c r="N11" s="16"/>
      <c r="O11" s="29"/>
      <c r="P11" s="3">
        <f t="shared" si="0"/>
        <v>4</v>
      </c>
      <c r="R11" s="31">
        <f t="shared" si="1"/>
        <v>0.66666666666666663</v>
      </c>
      <c r="S11" t="str">
        <f t="shared" si="2"/>
        <v xml:space="preserve"> </v>
      </c>
      <c r="U11" s="32">
        <f t="shared" si="3"/>
        <v>2</v>
      </c>
      <c r="V11" s="32">
        <f t="shared" si="4"/>
        <v>4</v>
      </c>
      <c r="W11" s="32">
        <f t="shared" si="5"/>
        <v>6</v>
      </c>
      <c r="X11" s="32">
        <f t="shared" si="6"/>
        <v>0</v>
      </c>
    </row>
    <row r="12" spans="1:24" x14ac:dyDescent="0.2">
      <c r="A12" s="6">
        <v>8</v>
      </c>
      <c r="B12" s="1" t="s">
        <v>25</v>
      </c>
      <c r="C12" s="16">
        <v>1</v>
      </c>
      <c r="D12" s="16">
        <v>0</v>
      </c>
      <c r="E12" s="16">
        <v>0</v>
      </c>
      <c r="F12" s="16">
        <v>0</v>
      </c>
      <c r="G12" s="16">
        <v>1</v>
      </c>
      <c r="H12" s="16">
        <v>1</v>
      </c>
      <c r="I12" s="16"/>
      <c r="J12" s="16"/>
      <c r="K12" s="16"/>
      <c r="L12" s="16"/>
      <c r="M12" s="16"/>
      <c r="N12" s="16"/>
      <c r="O12" s="29"/>
      <c r="P12" s="3">
        <f t="shared" si="0"/>
        <v>3</v>
      </c>
      <c r="R12" s="31">
        <f t="shared" si="1"/>
        <v>0.5</v>
      </c>
      <c r="S12" t="str">
        <f t="shared" si="2"/>
        <v xml:space="preserve"> </v>
      </c>
      <c r="U12" s="32">
        <f t="shared" si="3"/>
        <v>3</v>
      </c>
      <c r="V12" s="32">
        <f t="shared" si="4"/>
        <v>3</v>
      </c>
      <c r="W12" s="32">
        <f t="shared" si="5"/>
        <v>6</v>
      </c>
      <c r="X12" s="32">
        <f t="shared" si="6"/>
        <v>0</v>
      </c>
    </row>
    <row r="13" spans="1:24" x14ac:dyDescent="0.2">
      <c r="A13" s="6">
        <v>9</v>
      </c>
      <c r="B13" s="1" t="s">
        <v>26</v>
      </c>
      <c r="C13" s="16">
        <v>1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6"/>
      <c r="J13" s="16"/>
      <c r="K13" s="16"/>
      <c r="L13" s="16"/>
      <c r="M13" s="16"/>
      <c r="N13" s="16"/>
      <c r="O13" s="29"/>
      <c r="P13" s="3">
        <f t="shared" si="0"/>
        <v>2</v>
      </c>
      <c r="R13" s="31">
        <f t="shared" si="1"/>
        <v>0.33333333333333331</v>
      </c>
      <c r="S13" t="str">
        <f t="shared" si="2"/>
        <v xml:space="preserve"> </v>
      </c>
      <c r="U13" s="32">
        <f t="shared" si="3"/>
        <v>4</v>
      </c>
      <c r="V13" s="32">
        <f t="shared" si="4"/>
        <v>2</v>
      </c>
      <c r="W13" s="32">
        <f t="shared" si="5"/>
        <v>6</v>
      </c>
      <c r="X13" s="32">
        <f t="shared" si="6"/>
        <v>0</v>
      </c>
    </row>
    <row r="14" spans="1:24" x14ac:dyDescent="0.2">
      <c r="A14" s="7">
        <v>10</v>
      </c>
      <c r="B14" s="5" t="s">
        <v>27</v>
      </c>
      <c r="C14" s="16">
        <v>1</v>
      </c>
      <c r="D14" s="16">
        <v>0</v>
      </c>
      <c r="E14" s="15">
        <v>1</v>
      </c>
      <c r="F14" s="15">
        <v>0</v>
      </c>
      <c r="G14" s="15">
        <v>1</v>
      </c>
      <c r="H14" s="15">
        <v>1</v>
      </c>
      <c r="I14" s="15"/>
      <c r="J14" s="15"/>
      <c r="K14" s="15"/>
      <c r="L14" s="15"/>
      <c r="M14" s="15"/>
      <c r="N14" s="24"/>
      <c r="O14" s="24"/>
      <c r="P14" s="3">
        <f t="shared" si="0"/>
        <v>4</v>
      </c>
      <c r="R14" s="31">
        <f t="shared" si="1"/>
        <v>0.66666666666666663</v>
      </c>
      <c r="S14" t="str">
        <f t="shared" si="2"/>
        <v xml:space="preserve"> </v>
      </c>
      <c r="U14" s="32">
        <f t="shared" si="3"/>
        <v>2</v>
      </c>
      <c r="V14" s="32">
        <f t="shared" si="4"/>
        <v>4</v>
      </c>
      <c r="W14" s="32">
        <f t="shared" si="5"/>
        <v>6</v>
      </c>
      <c r="X14" s="32">
        <f t="shared" si="6"/>
        <v>0</v>
      </c>
    </row>
    <row r="15" spans="1:24" ht="13.5" thickBot="1" x14ac:dyDescent="0.25">
      <c r="A15" s="8">
        <v>11</v>
      </c>
      <c r="B15" s="2" t="s">
        <v>28</v>
      </c>
      <c r="C15" s="9">
        <v>0</v>
      </c>
      <c r="D15" s="9">
        <v>1</v>
      </c>
      <c r="E15" s="9">
        <v>1</v>
      </c>
      <c r="F15" s="9">
        <v>1</v>
      </c>
      <c r="G15" s="9">
        <v>0</v>
      </c>
      <c r="H15" s="9">
        <v>1</v>
      </c>
      <c r="I15" s="9"/>
      <c r="J15" s="9"/>
      <c r="K15" s="9"/>
      <c r="L15" s="17"/>
      <c r="M15" s="17"/>
      <c r="N15" s="17"/>
      <c r="O15" s="17"/>
      <c r="P15" s="4">
        <f t="shared" si="0"/>
        <v>4</v>
      </c>
      <c r="R15" s="31">
        <f t="shared" si="1"/>
        <v>0.66666666666666663</v>
      </c>
      <c r="S15" t="str">
        <f t="shared" si="2"/>
        <v xml:space="preserve"> </v>
      </c>
      <c r="U15" s="32">
        <f t="shared" si="3"/>
        <v>2</v>
      </c>
      <c r="V15" s="32">
        <f t="shared" si="4"/>
        <v>4</v>
      </c>
      <c r="W15" s="32">
        <f t="shared" si="5"/>
        <v>6</v>
      </c>
      <c r="X15" s="32">
        <f t="shared" si="6"/>
        <v>0</v>
      </c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E12" sqref="E12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109</v>
      </c>
      <c r="C5" s="16">
        <v>0</v>
      </c>
      <c r="D5" s="16">
        <v>1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29"/>
      <c r="P5" s="3">
        <f t="shared" ref="P5:P14" si="0">SUM(C5:N5)</f>
        <v>1</v>
      </c>
      <c r="R5" s="31">
        <f t="shared" ref="R5:R14" si="1">P5/W5</f>
        <v>0.5</v>
      </c>
      <c r="S5" t="str">
        <f t="shared" ref="S5:S14" si="2">IF(((W5+X5)/2)&gt;X5," ","Niet genoeg penalties")</f>
        <v xml:space="preserve"> </v>
      </c>
      <c r="U5" s="32">
        <f t="shared" ref="U5:U14" si="3">COUNTIF(C5:O5,"0")</f>
        <v>1</v>
      </c>
      <c r="V5" s="32">
        <f t="shared" ref="V5:V14" si="4">COUNTIF(C5:O5,"1")</f>
        <v>1</v>
      </c>
      <c r="W5" s="32">
        <f t="shared" ref="W5:W14" si="5">U5+V5</f>
        <v>2</v>
      </c>
      <c r="X5" s="32">
        <f t="shared" ref="X5:X14" si="6">COUNTIF(C5:O5,"A")</f>
        <v>0</v>
      </c>
    </row>
    <row r="6" spans="1:24" x14ac:dyDescent="0.2">
      <c r="A6" s="6">
        <v>2</v>
      </c>
      <c r="B6" s="1" t="s">
        <v>110</v>
      </c>
      <c r="C6" s="16">
        <v>1</v>
      </c>
      <c r="D6" s="16">
        <v>0</v>
      </c>
      <c r="E6" s="16"/>
      <c r="F6" s="15"/>
      <c r="G6" s="16"/>
      <c r="H6" s="15"/>
      <c r="I6" s="16"/>
      <c r="J6" s="16"/>
      <c r="K6" s="16"/>
      <c r="L6" s="16"/>
      <c r="M6" s="16"/>
      <c r="N6" s="16"/>
      <c r="O6" s="29"/>
      <c r="P6" s="3">
        <f t="shared" si="0"/>
        <v>1</v>
      </c>
      <c r="R6" s="31">
        <f t="shared" si="1"/>
        <v>0.5</v>
      </c>
      <c r="S6" t="str">
        <f t="shared" si="2"/>
        <v xml:space="preserve"> </v>
      </c>
      <c r="U6" s="32">
        <f t="shared" si="3"/>
        <v>1</v>
      </c>
      <c r="V6" s="32">
        <f t="shared" si="4"/>
        <v>1</v>
      </c>
      <c r="W6" s="32">
        <f t="shared" si="5"/>
        <v>2</v>
      </c>
      <c r="X6" s="32">
        <f t="shared" si="6"/>
        <v>0</v>
      </c>
    </row>
    <row r="7" spans="1:24" x14ac:dyDescent="0.2">
      <c r="A7" s="6">
        <v>3</v>
      </c>
      <c r="B7" s="1" t="s">
        <v>111</v>
      </c>
      <c r="C7" s="16">
        <v>1</v>
      </c>
      <c r="D7" s="16">
        <v>1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29"/>
      <c r="P7" s="3">
        <f t="shared" si="0"/>
        <v>2</v>
      </c>
      <c r="R7" s="31">
        <f t="shared" si="1"/>
        <v>1</v>
      </c>
      <c r="S7" t="str">
        <f t="shared" si="2"/>
        <v xml:space="preserve"> </v>
      </c>
      <c r="U7" s="32">
        <f t="shared" si="3"/>
        <v>0</v>
      </c>
      <c r="V7" s="32">
        <f t="shared" si="4"/>
        <v>2</v>
      </c>
      <c r="W7" s="32">
        <f t="shared" si="5"/>
        <v>2</v>
      </c>
      <c r="X7" s="32">
        <f t="shared" si="6"/>
        <v>0</v>
      </c>
    </row>
    <row r="8" spans="1:24" x14ac:dyDescent="0.2">
      <c r="A8" s="6">
        <v>4</v>
      </c>
      <c r="B8" s="1" t="s">
        <v>112</v>
      </c>
      <c r="C8" s="16">
        <v>0</v>
      </c>
      <c r="D8" s="16">
        <v>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29"/>
      <c r="P8" s="3">
        <f t="shared" si="0"/>
        <v>0</v>
      </c>
      <c r="R8" s="31">
        <f t="shared" si="1"/>
        <v>0</v>
      </c>
      <c r="S8" t="str">
        <f t="shared" si="2"/>
        <v xml:space="preserve"> </v>
      </c>
      <c r="U8" s="32">
        <f t="shared" si="3"/>
        <v>2</v>
      </c>
      <c r="V8" s="32">
        <f t="shared" si="4"/>
        <v>0</v>
      </c>
      <c r="W8" s="32">
        <f t="shared" si="5"/>
        <v>2</v>
      </c>
      <c r="X8" s="32">
        <f t="shared" si="6"/>
        <v>0</v>
      </c>
    </row>
    <row r="9" spans="1:24" x14ac:dyDescent="0.2">
      <c r="A9" s="6">
        <v>5</v>
      </c>
      <c r="B9" s="1" t="s">
        <v>113</v>
      </c>
      <c r="C9" s="16">
        <v>0</v>
      </c>
      <c r="D9" s="16">
        <v>0</v>
      </c>
      <c r="E9" s="16"/>
      <c r="F9" s="16"/>
      <c r="G9" s="16"/>
      <c r="H9" s="15"/>
      <c r="I9" s="16"/>
      <c r="J9" s="16"/>
      <c r="K9" s="16"/>
      <c r="L9" s="16"/>
      <c r="M9" s="16"/>
      <c r="N9" s="16"/>
      <c r="O9" s="29"/>
      <c r="P9" s="3">
        <f t="shared" si="0"/>
        <v>0</v>
      </c>
      <c r="R9" s="31">
        <f t="shared" si="1"/>
        <v>0</v>
      </c>
      <c r="S9" t="str">
        <f t="shared" si="2"/>
        <v xml:space="preserve"> </v>
      </c>
      <c r="U9" s="32">
        <f t="shared" si="3"/>
        <v>2</v>
      </c>
      <c r="V9" s="32">
        <f t="shared" si="4"/>
        <v>0</v>
      </c>
      <c r="W9" s="32">
        <f t="shared" si="5"/>
        <v>2</v>
      </c>
      <c r="X9" s="32">
        <f t="shared" si="6"/>
        <v>0</v>
      </c>
    </row>
    <row r="10" spans="1:24" x14ac:dyDescent="0.2">
      <c r="A10" s="6">
        <v>6</v>
      </c>
      <c r="B10" s="1" t="s">
        <v>114</v>
      </c>
      <c r="C10" s="16">
        <v>0</v>
      </c>
      <c r="D10" s="16">
        <v>1</v>
      </c>
      <c r="E10" s="16"/>
      <c r="F10" s="16"/>
      <c r="G10" s="15"/>
      <c r="H10" s="16"/>
      <c r="I10" s="16"/>
      <c r="J10" s="16"/>
      <c r="K10" s="16"/>
      <c r="L10" s="16"/>
      <c r="M10" s="16"/>
      <c r="N10" s="16"/>
      <c r="O10" s="29"/>
      <c r="P10" s="3">
        <f t="shared" si="0"/>
        <v>1</v>
      </c>
      <c r="R10" s="31">
        <f t="shared" si="1"/>
        <v>0.5</v>
      </c>
      <c r="S10" t="str">
        <f t="shared" si="2"/>
        <v xml:space="preserve"> </v>
      </c>
      <c r="U10" s="32">
        <f t="shared" si="3"/>
        <v>1</v>
      </c>
      <c r="V10" s="32">
        <f t="shared" si="4"/>
        <v>1</v>
      </c>
      <c r="W10" s="32">
        <f t="shared" si="5"/>
        <v>2</v>
      </c>
      <c r="X10" s="32">
        <f t="shared" si="6"/>
        <v>0</v>
      </c>
    </row>
    <row r="11" spans="1:24" x14ac:dyDescent="0.2">
      <c r="A11" s="6">
        <v>7</v>
      </c>
      <c r="B11" s="1" t="s">
        <v>115</v>
      </c>
      <c r="C11" s="16">
        <v>1</v>
      </c>
      <c r="D11" s="16">
        <v>1</v>
      </c>
      <c r="E11" s="16"/>
      <c r="F11" s="16"/>
      <c r="G11" s="15"/>
      <c r="H11" s="16"/>
      <c r="I11" s="16"/>
      <c r="J11" s="16"/>
      <c r="K11" s="16"/>
      <c r="L11" s="16"/>
      <c r="M11" s="16"/>
      <c r="N11" s="16"/>
      <c r="O11" s="29"/>
      <c r="P11" s="3">
        <f t="shared" si="0"/>
        <v>2</v>
      </c>
      <c r="R11" s="31">
        <f t="shared" si="1"/>
        <v>1</v>
      </c>
      <c r="S11" t="str">
        <f t="shared" si="2"/>
        <v xml:space="preserve"> </v>
      </c>
      <c r="U11" s="32">
        <f t="shared" si="3"/>
        <v>0</v>
      </c>
      <c r="V11" s="32">
        <f t="shared" si="4"/>
        <v>2</v>
      </c>
      <c r="W11" s="32">
        <f t="shared" si="5"/>
        <v>2</v>
      </c>
      <c r="X11" s="32">
        <f t="shared" si="6"/>
        <v>0</v>
      </c>
    </row>
    <row r="12" spans="1:24" x14ac:dyDescent="0.2">
      <c r="A12" s="6">
        <v>8</v>
      </c>
      <c r="B12" s="1" t="s">
        <v>116</v>
      </c>
      <c r="C12" s="16">
        <v>1</v>
      </c>
      <c r="D12" s="16">
        <v>0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9"/>
      <c r="P12" s="3">
        <f t="shared" si="0"/>
        <v>1</v>
      </c>
      <c r="R12" s="31">
        <f t="shared" si="1"/>
        <v>0.5</v>
      </c>
      <c r="S12" t="str">
        <f t="shared" si="2"/>
        <v xml:space="preserve"> </v>
      </c>
      <c r="U12" s="32">
        <f t="shared" si="3"/>
        <v>1</v>
      </c>
      <c r="V12" s="32">
        <f t="shared" si="4"/>
        <v>1</v>
      </c>
      <c r="W12" s="32">
        <f t="shared" si="5"/>
        <v>2</v>
      </c>
      <c r="X12" s="32">
        <f t="shared" si="6"/>
        <v>0</v>
      </c>
    </row>
    <row r="13" spans="1:24" x14ac:dyDescent="0.2">
      <c r="A13" s="6">
        <v>9</v>
      </c>
      <c r="B13" s="1" t="s">
        <v>106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3">
        <f t="shared" si="0"/>
        <v>0</v>
      </c>
      <c r="R13" s="31" t="e">
        <f t="shared" si="1"/>
        <v>#DIV/0!</v>
      </c>
      <c r="S13" t="str">
        <f t="shared" si="2"/>
        <v>Niet genoeg penalties</v>
      </c>
      <c r="U13" s="32">
        <f t="shared" si="3"/>
        <v>0</v>
      </c>
      <c r="V13" s="32">
        <f t="shared" si="4"/>
        <v>0</v>
      </c>
      <c r="W13" s="32">
        <f t="shared" si="5"/>
        <v>0</v>
      </c>
      <c r="X13" s="32">
        <f t="shared" si="6"/>
        <v>0</v>
      </c>
    </row>
    <row r="14" spans="1:24" x14ac:dyDescent="0.2">
      <c r="A14" s="7">
        <v>10</v>
      </c>
      <c r="B14" s="5" t="s">
        <v>108</v>
      </c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>
        <f t="shared" si="0"/>
        <v>0</v>
      </c>
      <c r="R14" s="31" t="e">
        <f t="shared" si="1"/>
        <v>#DIV/0!</v>
      </c>
      <c r="S14" t="str">
        <f t="shared" si="2"/>
        <v>Niet genoeg penalties</v>
      </c>
      <c r="U14" s="32">
        <f t="shared" si="3"/>
        <v>0</v>
      </c>
      <c r="V14" s="32">
        <f t="shared" si="4"/>
        <v>0</v>
      </c>
      <c r="W14" s="32">
        <f t="shared" si="5"/>
        <v>0</v>
      </c>
      <c r="X14" s="32">
        <f t="shared" si="6"/>
        <v>0</v>
      </c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J7" sqref="J7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117</v>
      </c>
      <c r="C5" s="16">
        <v>1</v>
      </c>
      <c r="D5" s="16">
        <v>1</v>
      </c>
      <c r="E5" s="16">
        <v>1</v>
      </c>
      <c r="F5" s="16">
        <v>0</v>
      </c>
      <c r="G5" s="16">
        <v>0</v>
      </c>
      <c r="H5" s="16">
        <v>1</v>
      </c>
      <c r="I5" s="16">
        <v>0</v>
      </c>
      <c r="J5" s="16">
        <v>1</v>
      </c>
      <c r="K5" s="16"/>
      <c r="L5" s="16"/>
      <c r="M5" s="16"/>
      <c r="N5" s="16"/>
      <c r="O5" s="29"/>
      <c r="P5" s="3">
        <f t="shared" ref="P5:P13" si="0">SUM(C5:N5)</f>
        <v>5</v>
      </c>
      <c r="R5" s="31">
        <f t="shared" ref="R5:R12" si="1">P5/W5</f>
        <v>0.625</v>
      </c>
      <c r="S5" t="str">
        <f t="shared" ref="S5:S12" si="2">IF(((W5+X5)/2)&gt;X5," ","Niet genoeg penalties")</f>
        <v xml:space="preserve"> </v>
      </c>
      <c r="U5" s="32">
        <f t="shared" ref="U5:U12" si="3">COUNTIF(C5:O5,"0")</f>
        <v>3</v>
      </c>
      <c r="V5" s="32">
        <f t="shared" ref="V5:V12" si="4">COUNTIF(C5:O5,"1")</f>
        <v>5</v>
      </c>
      <c r="W5" s="32">
        <f t="shared" ref="W5:W12" si="5">U5+V5</f>
        <v>8</v>
      </c>
      <c r="X5" s="32">
        <f t="shared" ref="X5:X12" si="6">COUNTIF(C5:O5,"A")</f>
        <v>0</v>
      </c>
    </row>
    <row r="6" spans="1:24" x14ac:dyDescent="0.2">
      <c r="A6" s="6">
        <v>2</v>
      </c>
      <c r="B6" s="1" t="s">
        <v>118</v>
      </c>
      <c r="C6" s="16">
        <v>1</v>
      </c>
      <c r="D6" s="16">
        <v>1</v>
      </c>
      <c r="E6" s="16">
        <v>1</v>
      </c>
      <c r="F6" s="15">
        <v>1</v>
      </c>
      <c r="G6" s="16">
        <v>0</v>
      </c>
      <c r="H6" s="15">
        <v>1</v>
      </c>
      <c r="I6" s="16">
        <v>1</v>
      </c>
      <c r="J6" s="16">
        <v>1</v>
      </c>
      <c r="K6" s="16"/>
      <c r="L6" s="16"/>
      <c r="M6" s="16"/>
      <c r="N6" s="16"/>
      <c r="O6" s="29"/>
      <c r="P6" s="3">
        <f t="shared" si="0"/>
        <v>7</v>
      </c>
      <c r="R6" s="31">
        <f t="shared" si="1"/>
        <v>0.875</v>
      </c>
      <c r="S6" t="str">
        <f t="shared" si="2"/>
        <v xml:space="preserve"> </v>
      </c>
      <c r="U6" s="32">
        <f t="shared" si="3"/>
        <v>1</v>
      </c>
      <c r="V6" s="32">
        <f t="shared" si="4"/>
        <v>7</v>
      </c>
      <c r="W6" s="32">
        <f t="shared" si="5"/>
        <v>8</v>
      </c>
      <c r="X6" s="32">
        <f t="shared" si="6"/>
        <v>0</v>
      </c>
    </row>
    <row r="7" spans="1:24" x14ac:dyDescent="0.2">
      <c r="A7" s="6">
        <v>3</v>
      </c>
      <c r="B7" s="1" t="s">
        <v>119</v>
      </c>
      <c r="C7" s="16">
        <v>1</v>
      </c>
      <c r="D7" s="16">
        <v>0</v>
      </c>
      <c r="E7" s="16">
        <v>0</v>
      </c>
      <c r="F7" s="16">
        <v>1</v>
      </c>
      <c r="G7" s="16">
        <v>0</v>
      </c>
      <c r="H7" s="16">
        <v>0</v>
      </c>
      <c r="I7" s="16">
        <v>1</v>
      </c>
      <c r="J7" s="16">
        <v>1</v>
      </c>
      <c r="K7" s="16"/>
      <c r="L7" s="16"/>
      <c r="M7" s="16"/>
      <c r="N7" s="16"/>
      <c r="O7" s="29"/>
      <c r="P7" s="3">
        <f t="shared" si="0"/>
        <v>4</v>
      </c>
      <c r="R7" s="31">
        <f t="shared" si="1"/>
        <v>0.5</v>
      </c>
      <c r="S7" t="str">
        <f t="shared" si="2"/>
        <v xml:space="preserve"> </v>
      </c>
      <c r="U7" s="32">
        <f t="shared" si="3"/>
        <v>4</v>
      </c>
      <c r="V7" s="32">
        <f t="shared" si="4"/>
        <v>4</v>
      </c>
      <c r="W7" s="32">
        <f t="shared" si="5"/>
        <v>8</v>
      </c>
      <c r="X7" s="32">
        <f t="shared" si="6"/>
        <v>0</v>
      </c>
    </row>
    <row r="8" spans="1:24" x14ac:dyDescent="0.2">
      <c r="A8" s="6">
        <v>4</v>
      </c>
      <c r="B8" s="1" t="s">
        <v>120</v>
      </c>
      <c r="C8" s="16">
        <v>1</v>
      </c>
      <c r="D8" s="16">
        <v>0</v>
      </c>
      <c r="E8" s="16">
        <v>0</v>
      </c>
      <c r="F8" s="16">
        <v>1</v>
      </c>
      <c r="G8" s="16">
        <v>0</v>
      </c>
      <c r="H8" s="16">
        <v>0</v>
      </c>
      <c r="I8" s="16">
        <v>0</v>
      </c>
      <c r="J8" s="16">
        <v>1</v>
      </c>
      <c r="K8" s="16"/>
      <c r="L8" s="16"/>
      <c r="M8" s="16"/>
      <c r="N8" s="16"/>
      <c r="O8" s="29"/>
      <c r="P8" s="3">
        <f t="shared" si="0"/>
        <v>3</v>
      </c>
      <c r="R8" s="31">
        <f t="shared" si="1"/>
        <v>0.375</v>
      </c>
      <c r="S8" t="str">
        <f t="shared" si="2"/>
        <v xml:space="preserve"> </v>
      </c>
      <c r="U8" s="32">
        <f t="shared" si="3"/>
        <v>5</v>
      </c>
      <c r="V8" s="32">
        <f t="shared" si="4"/>
        <v>3</v>
      </c>
      <c r="W8" s="32">
        <f t="shared" si="5"/>
        <v>8</v>
      </c>
      <c r="X8" s="32">
        <f t="shared" si="6"/>
        <v>0</v>
      </c>
    </row>
    <row r="9" spans="1:24" x14ac:dyDescent="0.2">
      <c r="A9" s="6">
        <v>5</v>
      </c>
      <c r="B9" s="1" t="s">
        <v>121</v>
      </c>
      <c r="C9" s="16">
        <v>0</v>
      </c>
      <c r="D9" s="16">
        <v>0</v>
      </c>
      <c r="E9" s="16">
        <v>0</v>
      </c>
      <c r="F9" s="16">
        <v>1</v>
      </c>
      <c r="G9" s="16">
        <v>1</v>
      </c>
      <c r="H9" s="15">
        <v>0</v>
      </c>
      <c r="I9" s="16">
        <v>1</v>
      </c>
      <c r="J9" s="16">
        <v>0</v>
      </c>
      <c r="K9" s="16"/>
      <c r="L9" s="16"/>
      <c r="M9" s="16"/>
      <c r="N9" s="16"/>
      <c r="O9" s="29"/>
      <c r="P9" s="3">
        <f t="shared" si="0"/>
        <v>3</v>
      </c>
      <c r="R9" s="31">
        <f t="shared" si="1"/>
        <v>0.375</v>
      </c>
      <c r="S9" t="str">
        <f t="shared" si="2"/>
        <v xml:space="preserve"> </v>
      </c>
      <c r="U9" s="32">
        <f t="shared" si="3"/>
        <v>5</v>
      </c>
      <c r="V9" s="32">
        <f t="shared" si="4"/>
        <v>3</v>
      </c>
      <c r="W9" s="32">
        <f t="shared" si="5"/>
        <v>8</v>
      </c>
      <c r="X9" s="32">
        <f t="shared" si="6"/>
        <v>0</v>
      </c>
    </row>
    <row r="10" spans="1:24" x14ac:dyDescent="0.2">
      <c r="A10" s="6">
        <v>6</v>
      </c>
      <c r="B10" s="1" t="s">
        <v>122</v>
      </c>
      <c r="C10" s="16">
        <v>1</v>
      </c>
      <c r="D10" s="16">
        <v>0</v>
      </c>
      <c r="E10" s="16">
        <v>0</v>
      </c>
      <c r="F10" s="16">
        <v>0</v>
      </c>
      <c r="G10" s="15" t="s">
        <v>59</v>
      </c>
      <c r="H10" s="16">
        <v>1</v>
      </c>
      <c r="I10" s="16">
        <v>1</v>
      </c>
      <c r="J10" s="16">
        <v>0</v>
      </c>
      <c r="K10" s="16"/>
      <c r="L10" s="16"/>
      <c r="M10" s="16"/>
      <c r="N10" s="16"/>
      <c r="O10" s="29"/>
      <c r="P10" s="3">
        <f t="shared" si="0"/>
        <v>3</v>
      </c>
      <c r="R10" s="31">
        <f t="shared" si="1"/>
        <v>0.42857142857142855</v>
      </c>
      <c r="S10" t="str">
        <f t="shared" si="2"/>
        <v xml:space="preserve"> </v>
      </c>
      <c r="U10" s="32">
        <f t="shared" si="3"/>
        <v>4</v>
      </c>
      <c r="V10" s="32">
        <f t="shared" si="4"/>
        <v>3</v>
      </c>
      <c r="W10" s="32">
        <f t="shared" si="5"/>
        <v>7</v>
      </c>
      <c r="X10" s="32">
        <f t="shared" si="6"/>
        <v>1</v>
      </c>
    </row>
    <row r="11" spans="1:24" x14ac:dyDescent="0.2">
      <c r="A11" s="6">
        <v>7</v>
      </c>
      <c r="B11" s="1" t="s">
        <v>123</v>
      </c>
      <c r="C11" s="16">
        <v>0</v>
      </c>
      <c r="D11" s="16">
        <v>0</v>
      </c>
      <c r="E11" s="16">
        <v>0</v>
      </c>
      <c r="F11" s="16">
        <v>0</v>
      </c>
      <c r="G11" s="15">
        <v>1</v>
      </c>
      <c r="H11" s="16">
        <v>1</v>
      </c>
      <c r="I11" s="16">
        <v>0</v>
      </c>
      <c r="J11" s="16">
        <v>1</v>
      </c>
      <c r="K11" s="16"/>
      <c r="L11" s="16"/>
      <c r="M11" s="16"/>
      <c r="N11" s="16"/>
      <c r="O11" s="29"/>
      <c r="P11" s="3">
        <f t="shared" si="0"/>
        <v>3</v>
      </c>
      <c r="R11" s="31">
        <f t="shared" si="1"/>
        <v>0.375</v>
      </c>
      <c r="S11" t="str">
        <f t="shared" si="2"/>
        <v xml:space="preserve"> </v>
      </c>
      <c r="U11" s="32">
        <f t="shared" si="3"/>
        <v>5</v>
      </c>
      <c r="V11" s="32">
        <f t="shared" si="4"/>
        <v>3</v>
      </c>
      <c r="W11" s="32">
        <f t="shared" si="5"/>
        <v>8</v>
      </c>
      <c r="X11" s="32">
        <f t="shared" si="6"/>
        <v>0</v>
      </c>
    </row>
    <row r="12" spans="1:24" x14ac:dyDescent="0.2">
      <c r="A12" s="6">
        <v>8</v>
      </c>
      <c r="B12" s="1" t="s">
        <v>124</v>
      </c>
      <c r="C12" s="16">
        <v>1</v>
      </c>
      <c r="D12" s="16">
        <v>1</v>
      </c>
      <c r="E12" s="16">
        <v>1</v>
      </c>
      <c r="F12" s="16" t="s">
        <v>59</v>
      </c>
      <c r="G12" s="16">
        <v>1</v>
      </c>
      <c r="H12" s="16">
        <v>1</v>
      </c>
      <c r="I12" s="16">
        <v>0</v>
      </c>
      <c r="J12" s="16">
        <v>1</v>
      </c>
      <c r="K12" s="16"/>
      <c r="L12" s="16"/>
      <c r="M12" s="16"/>
      <c r="N12" s="16"/>
      <c r="O12" s="29"/>
      <c r="P12" s="3">
        <f t="shared" si="0"/>
        <v>6</v>
      </c>
      <c r="R12" s="31">
        <f t="shared" si="1"/>
        <v>0.8571428571428571</v>
      </c>
      <c r="S12" t="str">
        <f t="shared" si="2"/>
        <v xml:space="preserve"> </v>
      </c>
      <c r="U12" s="32">
        <f t="shared" si="3"/>
        <v>1</v>
      </c>
      <c r="V12" s="32">
        <f t="shared" si="4"/>
        <v>6</v>
      </c>
      <c r="W12" s="32">
        <f t="shared" si="5"/>
        <v>7</v>
      </c>
      <c r="X12" s="32">
        <f t="shared" si="6"/>
        <v>1</v>
      </c>
    </row>
    <row r="13" spans="1:24" x14ac:dyDescent="0.2">
      <c r="A13" s="6">
        <v>9</v>
      </c>
      <c r="B13" s="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3">
        <f t="shared" si="0"/>
        <v>0</v>
      </c>
      <c r="R13" s="31"/>
      <c r="U13" s="32"/>
      <c r="V13" s="32"/>
      <c r="W13" s="32"/>
      <c r="X13" s="32"/>
    </row>
    <row r="14" spans="1:24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P13" sqref="P13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9"/>
      <c r="P5" s="3">
        <f t="shared" ref="P5:P12" si="0">SUM(C5:N5)</f>
        <v>0</v>
      </c>
      <c r="R5" s="31" t="e">
        <f t="shared" ref="R5:R12" si="1">P5/W5</f>
        <v>#DIV/0!</v>
      </c>
      <c r="S5" t="str">
        <f t="shared" ref="S5:S12" si="2">IF(((W5+X5)/2)&gt;X5," ","Niet genoeg penalties")</f>
        <v>Niet genoeg penalties</v>
      </c>
      <c r="U5" s="32">
        <f t="shared" ref="U5:U12" si="3">COUNTIF(C5:O5,"0")</f>
        <v>0</v>
      </c>
      <c r="V5" s="32">
        <f t="shared" ref="V5:V12" si="4">COUNTIF(C5:O5,"1")</f>
        <v>0</v>
      </c>
      <c r="W5" s="32">
        <f t="shared" ref="W5:W12" si="5">U5+V5</f>
        <v>0</v>
      </c>
      <c r="X5" s="32">
        <f t="shared" ref="X5:X12" si="6">COUNTIF(C5:O5,"A")</f>
        <v>0</v>
      </c>
    </row>
    <row r="6" spans="1:24" x14ac:dyDescent="0.2">
      <c r="A6" s="6">
        <v>2</v>
      </c>
      <c r="B6" s="1" t="s">
        <v>126</v>
      </c>
      <c r="C6" s="16"/>
      <c r="D6" s="16"/>
      <c r="E6" s="16"/>
      <c r="F6" s="15"/>
      <c r="G6" s="16"/>
      <c r="H6" s="15"/>
      <c r="I6" s="16"/>
      <c r="J6" s="16"/>
      <c r="K6" s="16"/>
      <c r="L6" s="16"/>
      <c r="M6" s="16"/>
      <c r="N6" s="16"/>
      <c r="O6" s="29"/>
      <c r="P6" s="3">
        <f t="shared" si="0"/>
        <v>0</v>
      </c>
      <c r="R6" s="31" t="e">
        <f t="shared" si="1"/>
        <v>#DIV/0!</v>
      </c>
      <c r="S6" t="str">
        <f t="shared" si="2"/>
        <v>Niet genoeg penalties</v>
      </c>
      <c r="U6" s="32">
        <f t="shared" si="3"/>
        <v>0</v>
      </c>
      <c r="V6" s="32">
        <f t="shared" si="4"/>
        <v>0</v>
      </c>
      <c r="W6" s="32">
        <f t="shared" si="5"/>
        <v>0</v>
      </c>
      <c r="X6" s="32">
        <f t="shared" si="6"/>
        <v>0</v>
      </c>
    </row>
    <row r="7" spans="1:24" x14ac:dyDescent="0.2">
      <c r="A7" s="6">
        <v>3</v>
      </c>
      <c r="B7" s="1" t="s">
        <v>127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9"/>
      <c r="P7" s="3">
        <f t="shared" si="0"/>
        <v>0</v>
      </c>
      <c r="R7" s="31" t="e">
        <f t="shared" si="1"/>
        <v>#DIV/0!</v>
      </c>
      <c r="S7" t="str">
        <f t="shared" si="2"/>
        <v>Niet genoeg penalties</v>
      </c>
      <c r="U7" s="32">
        <f t="shared" si="3"/>
        <v>0</v>
      </c>
      <c r="V7" s="32">
        <f t="shared" si="4"/>
        <v>0</v>
      </c>
      <c r="W7" s="32">
        <f t="shared" si="5"/>
        <v>0</v>
      </c>
      <c r="X7" s="32">
        <f t="shared" si="6"/>
        <v>0</v>
      </c>
    </row>
    <row r="8" spans="1:24" x14ac:dyDescent="0.2">
      <c r="A8" s="6">
        <v>4</v>
      </c>
      <c r="B8" s="1" t="s">
        <v>128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9"/>
      <c r="P8" s="3">
        <f t="shared" si="0"/>
        <v>0</v>
      </c>
      <c r="R8" s="31" t="e">
        <f t="shared" si="1"/>
        <v>#DIV/0!</v>
      </c>
      <c r="S8" t="str">
        <f t="shared" si="2"/>
        <v>Niet genoeg penalties</v>
      </c>
      <c r="U8" s="32">
        <f t="shared" si="3"/>
        <v>0</v>
      </c>
      <c r="V8" s="32">
        <f t="shared" si="4"/>
        <v>0</v>
      </c>
      <c r="W8" s="32">
        <f t="shared" si="5"/>
        <v>0</v>
      </c>
      <c r="X8" s="32">
        <f t="shared" si="6"/>
        <v>0</v>
      </c>
    </row>
    <row r="9" spans="1:24" x14ac:dyDescent="0.2">
      <c r="A9" s="6">
        <v>5</v>
      </c>
      <c r="B9" s="1" t="s">
        <v>129</v>
      </c>
      <c r="C9" s="16"/>
      <c r="D9" s="16"/>
      <c r="E9" s="16"/>
      <c r="F9" s="16"/>
      <c r="G9" s="16"/>
      <c r="H9" s="15"/>
      <c r="I9" s="16"/>
      <c r="J9" s="16"/>
      <c r="K9" s="16"/>
      <c r="L9" s="16"/>
      <c r="M9" s="16"/>
      <c r="N9" s="16"/>
      <c r="O9" s="29"/>
      <c r="P9" s="3">
        <f t="shared" si="0"/>
        <v>0</v>
      </c>
      <c r="R9" s="31" t="e">
        <f t="shared" si="1"/>
        <v>#DIV/0!</v>
      </c>
      <c r="S9" t="str">
        <f t="shared" si="2"/>
        <v>Niet genoeg penalties</v>
      </c>
      <c r="U9" s="32">
        <f t="shared" si="3"/>
        <v>0</v>
      </c>
      <c r="V9" s="32">
        <f t="shared" si="4"/>
        <v>0</v>
      </c>
      <c r="W9" s="32">
        <f t="shared" si="5"/>
        <v>0</v>
      </c>
      <c r="X9" s="32">
        <f t="shared" si="6"/>
        <v>0</v>
      </c>
    </row>
    <row r="10" spans="1:24" x14ac:dyDescent="0.2">
      <c r="A10" s="6">
        <v>6</v>
      </c>
      <c r="B10" s="1" t="s">
        <v>130</v>
      </c>
      <c r="C10" s="16"/>
      <c r="D10" s="16"/>
      <c r="E10" s="16"/>
      <c r="F10" s="16"/>
      <c r="G10" s="15"/>
      <c r="H10" s="16"/>
      <c r="I10" s="16"/>
      <c r="J10" s="16"/>
      <c r="K10" s="16"/>
      <c r="L10" s="16"/>
      <c r="M10" s="16"/>
      <c r="N10" s="16"/>
      <c r="O10" s="29"/>
      <c r="P10" s="3">
        <f t="shared" si="0"/>
        <v>0</v>
      </c>
      <c r="R10" s="31" t="e">
        <f t="shared" si="1"/>
        <v>#DIV/0!</v>
      </c>
      <c r="S10" t="str">
        <f t="shared" si="2"/>
        <v>Niet genoeg penalties</v>
      </c>
      <c r="U10" s="32">
        <f t="shared" si="3"/>
        <v>0</v>
      </c>
      <c r="V10" s="32">
        <f t="shared" si="4"/>
        <v>0</v>
      </c>
      <c r="W10" s="32">
        <f t="shared" si="5"/>
        <v>0</v>
      </c>
      <c r="X10" s="32">
        <f t="shared" si="6"/>
        <v>0</v>
      </c>
    </row>
    <row r="11" spans="1:24" x14ac:dyDescent="0.2">
      <c r="A11" s="6">
        <v>7</v>
      </c>
      <c r="B11" s="1" t="s">
        <v>131</v>
      </c>
      <c r="C11" s="16"/>
      <c r="D11" s="16"/>
      <c r="E11" s="16"/>
      <c r="F11" s="16"/>
      <c r="G11" s="15"/>
      <c r="H11" s="16"/>
      <c r="I11" s="16"/>
      <c r="J11" s="16"/>
      <c r="K11" s="16"/>
      <c r="L11" s="16"/>
      <c r="M11" s="16"/>
      <c r="N11" s="16"/>
      <c r="O11" s="29"/>
      <c r="P11" s="3">
        <f t="shared" si="0"/>
        <v>0</v>
      </c>
      <c r="R11" s="31" t="e">
        <f t="shared" si="1"/>
        <v>#DIV/0!</v>
      </c>
      <c r="S11" t="str">
        <f t="shared" si="2"/>
        <v>Niet genoeg penalties</v>
      </c>
      <c r="U11" s="32">
        <f t="shared" si="3"/>
        <v>0</v>
      </c>
      <c r="V11" s="32">
        <f t="shared" si="4"/>
        <v>0</v>
      </c>
      <c r="W11" s="32">
        <f t="shared" si="5"/>
        <v>0</v>
      </c>
      <c r="X11" s="32">
        <f t="shared" si="6"/>
        <v>0</v>
      </c>
    </row>
    <row r="12" spans="1:24" x14ac:dyDescent="0.2">
      <c r="A12" s="6">
        <v>8</v>
      </c>
      <c r="B12" s="1" t="s">
        <v>132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9"/>
      <c r="P12" s="3">
        <f t="shared" si="0"/>
        <v>0</v>
      </c>
      <c r="R12" s="31" t="e">
        <f t="shared" si="1"/>
        <v>#DIV/0!</v>
      </c>
      <c r="S12" t="str">
        <f t="shared" si="2"/>
        <v>Niet genoeg penalties</v>
      </c>
      <c r="U12" s="32">
        <f t="shared" si="3"/>
        <v>0</v>
      </c>
      <c r="V12" s="32">
        <f t="shared" si="4"/>
        <v>0</v>
      </c>
      <c r="W12" s="32">
        <f t="shared" si="5"/>
        <v>0</v>
      </c>
      <c r="X12" s="32">
        <f t="shared" si="6"/>
        <v>0</v>
      </c>
    </row>
    <row r="13" spans="1:24" x14ac:dyDescent="0.2">
      <c r="A13" s="6">
        <v>9</v>
      </c>
      <c r="B13" s="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3"/>
      <c r="R13" s="31"/>
      <c r="U13" s="32"/>
      <c r="V13" s="32"/>
      <c r="W13" s="32"/>
      <c r="X13" s="32"/>
    </row>
    <row r="14" spans="1:24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F12" sqref="F12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155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10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133</v>
      </c>
      <c r="C5" s="16" t="s">
        <v>59</v>
      </c>
      <c r="D5" s="16">
        <v>0</v>
      </c>
      <c r="E5" s="16">
        <v>1</v>
      </c>
      <c r="F5" s="16">
        <v>0</v>
      </c>
      <c r="G5" s="16"/>
      <c r="H5" s="16"/>
      <c r="I5" s="16"/>
      <c r="J5" s="16"/>
      <c r="K5" s="16"/>
      <c r="L5" s="16"/>
      <c r="M5" s="16"/>
      <c r="N5" s="16"/>
      <c r="O5" s="29"/>
      <c r="P5" s="3">
        <f t="shared" ref="P5:P13" si="0">SUM(C5:N5)</f>
        <v>1</v>
      </c>
      <c r="R5" s="31">
        <f t="shared" ref="R5:R13" si="1">P5/W5</f>
        <v>0.33333333333333331</v>
      </c>
      <c r="S5" t="str">
        <f t="shared" ref="S5:S13" si="2">IF(((W5+X5)/2)&gt;X5," ","Niet genoeg penalties")</f>
        <v xml:space="preserve"> </v>
      </c>
      <c r="U5" s="32">
        <f t="shared" ref="U5:U13" si="3">COUNTIF(C5:O5,"0")</f>
        <v>2</v>
      </c>
      <c r="V5" s="32">
        <f t="shared" ref="V5:V13" si="4">COUNTIF(C5:O5,"1")</f>
        <v>1</v>
      </c>
      <c r="W5" s="32">
        <f t="shared" ref="W5:W13" si="5">U5+V5</f>
        <v>3</v>
      </c>
      <c r="X5" s="32">
        <f t="shared" ref="X5:X13" si="6">COUNTIF(C5:O5,"A")</f>
        <v>1</v>
      </c>
    </row>
    <row r="6" spans="1:24" x14ac:dyDescent="0.2">
      <c r="A6" s="6">
        <v>2</v>
      </c>
      <c r="B6" s="1" t="s">
        <v>134</v>
      </c>
      <c r="C6" s="16">
        <v>1</v>
      </c>
      <c r="D6" s="16">
        <v>1</v>
      </c>
      <c r="E6" s="16">
        <v>0</v>
      </c>
      <c r="F6" s="15">
        <v>0</v>
      </c>
      <c r="G6" s="16"/>
      <c r="H6" s="15"/>
      <c r="I6" s="16"/>
      <c r="J6" s="16"/>
      <c r="K6" s="16"/>
      <c r="L6" s="16"/>
      <c r="M6" s="16"/>
      <c r="N6" s="16"/>
      <c r="O6" s="29"/>
      <c r="P6" s="3">
        <f t="shared" si="0"/>
        <v>2</v>
      </c>
      <c r="R6" s="31">
        <f t="shared" si="1"/>
        <v>0.5</v>
      </c>
      <c r="S6" t="str">
        <f t="shared" si="2"/>
        <v xml:space="preserve"> </v>
      </c>
      <c r="U6" s="32">
        <f t="shared" si="3"/>
        <v>2</v>
      </c>
      <c r="V6" s="32">
        <f t="shared" si="4"/>
        <v>2</v>
      </c>
      <c r="W6" s="32">
        <f t="shared" si="5"/>
        <v>4</v>
      </c>
      <c r="X6" s="32">
        <f t="shared" si="6"/>
        <v>0</v>
      </c>
    </row>
    <row r="7" spans="1:24" x14ac:dyDescent="0.2">
      <c r="A7" s="6">
        <v>3</v>
      </c>
      <c r="B7" s="1" t="s">
        <v>135</v>
      </c>
      <c r="C7" s="16">
        <v>1</v>
      </c>
      <c r="D7" s="16">
        <v>1</v>
      </c>
      <c r="E7" s="16">
        <v>1</v>
      </c>
      <c r="F7" s="16">
        <v>1</v>
      </c>
      <c r="G7" s="16"/>
      <c r="H7" s="16"/>
      <c r="I7" s="16"/>
      <c r="J7" s="16"/>
      <c r="K7" s="16"/>
      <c r="L7" s="16"/>
      <c r="M7" s="16"/>
      <c r="N7" s="16"/>
      <c r="O7" s="29"/>
      <c r="P7" s="3">
        <f t="shared" si="0"/>
        <v>4</v>
      </c>
      <c r="R7" s="31">
        <f t="shared" si="1"/>
        <v>1</v>
      </c>
      <c r="S7" t="str">
        <f t="shared" si="2"/>
        <v xml:space="preserve"> </v>
      </c>
      <c r="U7" s="32">
        <f t="shared" si="3"/>
        <v>0</v>
      </c>
      <c r="V7" s="32">
        <f t="shared" si="4"/>
        <v>4</v>
      </c>
      <c r="W7" s="32">
        <f t="shared" si="5"/>
        <v>4</v>
      </c>
      <c r="X7" s="32">
        <f t="shared" si="6"/>
        <v>0</v>
      </c>
    </row>
    <row r="8" spans="1:24" x14ac:dyDescent="0.2">
      <c r="A8" s="6">
        <v>4</v>
      </c>
      <c r="B8" s="1" t="s">
        <v>136</v>
      </c>
      <c r="C8" s="16">
        <v>1</v>
      </c>
      <c r="D8" s="16">
        <v>1</v>
      </c>
      <c r="E8" s="16">
        <v>0</v>
      </c>
      <c r="F8" s="16">
        <v>0</v>
      </c>
      <c r="G8" s="16"/>
      <c r="H8" s="16"/>
      <c r="I8" s="16"/>
      <c r="J8" s="16"/>
      <c r="K8" s="16"/>
      <c r="L8" s="16"/>
      <c r="M8" s="16"/>
      <c r="N8" s="16"/>
      <c r="O8" s="29"/>
      <c r="P8" s="3">
        <f t="shared" si="0"/>
        <v>2</v>
      </c>
      <c r="R8" s="31">
        <f t="shared" si="1"/>
        <v>0.5</v>
      </c>
      <c r="S8" t="str">
        <f t="shared" si="2"/>
        <v xml:space="preserve"> </v>
      </c>
      <c r="U8" s="32">
        <f t="shared" si="3"/>
        <v>2</v>
      </c>
      <c r="V8" s="32">
        <f t="shared" si="4"/>
        <v>2</v>
      </c>
      <c r="W8" s="32">
        <f t="shared" si="5"/>
        <v>4</v>
      </c>
      <c r="X8" s="32">
        <f t="shared" si="6"/>
        <v>0</v>
      </c>
    </row>
    <row r="9" spans="1:24" x14ac:dyDescent="0.2">
      <c r="A9" s="6">
        <v>5</v>
      </c>
      <c r="B9" s="1" t="s">
        <v>137</v>
      </c>
      <c r="C9" s="16">
        <v>0</v>
      </c>
      <c r="D9" s="16">
        <v>1</v>
      </c>
      <c r="E9" s="16">
        <v>1</v>
      </c>
      <c r="F9" s="16">
        <v>0</v>
      </c>
      <c r="G9" s="16"/>
      <c r="H9" s="15"/>
      <c r="I9" s="16"/>
      <c r="J9" s="16"/>
      <c r="K9" s="16"/>
      <c r="L9" s="16"/>
      <c r="M9" s="16"/>
      <c r="N9" s="16"/>
      <c r="O9" s="29"/>
      <c r="P9" s="3">
        <f t="shared" si="0"/>
        <v>2</v>
      </c>
      <c r="R9" s="31">
        <f t="shared" si="1"/>
        <v>0.5</v>
      </c>
      <c r="S9" t="str">
        <f t="shared" si="2"/>
        <v xml:space="preserve"> </v>
      </c>
      <c r="U9" s="32">
        <f t="shared" si="3"/>
        <v>2</v>
      </c>
      <c r="V9" s="32">
        <f t="shared" si="4"/>
        <v>2</v>
      </c>
      <c r="W9" s="32">
        <f t="shared" si="5"/>
        <v>4</v>
      </c>
      <c r="X9" s="32">
        <f t="shared" si="6"/>
        <v>0</v>
      </c>
    </row>
    <row r="10" spans="1:24" x14ac:dyDescent="0.2">
      <c r="A10" s="6">
        <v>6</v>
      </c>
      <c r="B10" s="1" t="s">
        <v>138</v>
      </c>
      <c r="C10" s="16">
        <v>1</v>
      </c>
      <c r="D10" s="16">
        <v>1</v>
      </c>
      <c r="E10" s="16">
        <v>1</v>
      </c>
      <c r="F10" s="16">
        <v>0</v>
      </c>
      <c r="G10" s="15"/>
      <c r="H10" s="16"/>
      <c r="I10" s="16"/>
      <c r="J10" s="16"/>
      <c r="K10" s="16"/>
      <c r="L10" s="16"/>
      <c r="M10" s="16"/>
      <c r="N10" s="16"/>
      <c r="O10" s="29"/>
      <c r="P10" s="3">
        <f t="shared" si="0"/>
        <v>3</v>
      </c>
      <c r="R10" s="31">
        <f t="shared" si="1"/>
        <v>0.75</v>
      </c>
      <c r="S10" t="str">
        <f t="shared" si="2"/>
        <v xml:space="preserve"> </v>
      </c>
      <c r="U10" s="32">
        <f t="shared" si="3"/>
        <v>1</v>
      </c>
      <c r="V10" s="32">
        <f t="shared" si="4"/>
        <v>3</v>
      </c>
      <c r="W10" s="32">
        <f t="shared" si="5"/>
        <v>4</v>
      </c>
      <c r="X10" s="32">
        <f t="shared" si="6"/>
        <v>0</v>
      </c>
    </row>
    <row r="11" spans="1:24" x14ac:dyDescent="0.2">
      <c r="A11" s="6">
        <v>7</v>
      </c>
      <c r="B11" s="1" t="s">
        <v>139</v>
      </c>
      <c r="C11" s="16">
        <v>1</v>
      </c>
      <c r="D11" s="16">
        <v>1</v>
      </c>
      <c r="E11" s="16">
        <v>1</v>
      </c>
      <c r="F11" s="16">
        <v>0</v>
      </c>
      <c r="G11" s="15"/>
      <c r="H11" s="16"/>
      <c r="I11" s="16"/>
      <c r="J11" s="16"/>
      <c r="K11" s="16"/>
      <c r="L11" s="16"/>
      <c r="M11" s="16"/>
      <c r="N11" s="16"/>
      <c r="O11" s="29"/>
      <c r="P11" s="3">
        <f t="shared" si="0"/>
        <v>3</v>
      </c>
      <c r="R11" s="31">
        <f t="shared" si="1"/>
        <v>0.75</v>
      </c>
      <c r="S11" t="str">
        <f t="shared" si="2"/>
        <v xml:space="preserve"> </v>
      </c>
      <c r="U11" s="32">
        <f t="shared" si="3"/>
        <v>1</v>
      </c>
      <c r="V11" s="32">
        <f t="shared" si="4"/>
        <v>3</v>
      </c>
      <c r="W11" s="32">
        <f t="shared" si="5"/>
        <v>4</v>
      </c>
      <c r="X11" s="32">
        <f t="shared" si="6"/>
        <v>0</v>
      </c>
    </row>
    <row r="12" spans="1:24" x14ac:dyDescent="0.2">
      <c r="A12" s="6">
        <v>8</v>
      </c>
      <c r="B12" s="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9"/>
      <c r="P12" s="3">
        <f t="shared" si="0"/>
        <v>0</v>
      </c>
      <c r="R12" s="31" t="e">
        <f t="shared" si="1"/>
        <v>#DIV/0!</v>
      </c>
      <c r="S12" t="str">
        <f t="shared" si="2"/>
        <v>Niet genoeg penalties</v>
      </c>
      <c r="U12" s="32">
        <f t="shared" si="3"/>
        <v>0</v>
      </c>
      <c r="V12" s="32">
        <f t="shared" si="4"/>
        <v>0</v>
      </c>
      <c r="W12" s="32">
        <f t="shared" si="5"/>
        <v>0</v>
      </c>
      <c r="X12" s="32">
        <f t="shared" si="6"/>
        <v>0</v>
      </c>
    </row>
    <row r="13" spans="1:24" x14ac:dyDescent="0.2">
      <c r="A13" s="6">
        <v>9</v>
      </c>
      <c r="B13" s="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3">
        <f t="shared" si="0"/>
        <v>0</v>
      </c>
      <c r="R13" s="31" t="e">
        <f t="shared" si="1"/>
        <v>#DIV/0!</v>
      </c>
      <c r="S13" t="str">
        <f t="shared" si="2"/>
        <v>Niet genoeg penalties</v>
      </c>
      <c r="U13" s="32">
        <f t="shared" si="3"/>
        <v>0</v>
      </c>
      <c r="V13" s="32">
        <f t="shared" si="4"/>
        <v>0</v>
      </c>
      <c r="W13" s="32">
        <f t="shared" si="5"/>
        <v>0</v>
      </c>
      <c r="X13" s="32">
        <f t="shared" si="6"/>
        <v>0</v>
      </c>
    </row>
    <row r="14" spans="1:24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P13" sqref="P13:X15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140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9"/>
      <c r="P5" s="3">
        <f t="shared" ref="P5:P12" si="0">SUM(C5:N5)</f>
        <v>0</v>
      </c>
      <c r="R5" s="31" t="e">
        <f t="shared" ref="R5:R12" si="1">P5/W5</f>
        <v>#DIV/0!</v>
      </c>
      <c r="S5" t="str">
        <f t="shared" ref="S5:S12" si="2">IF(((W5+X5)/2)&gt;X5," ","Niet genoeg penalties")</f>
        <v>Niet genoeg penalties</v>
      </c>
      <c r="U5" s="32">
        <f t="shared" ref="U5:U12" si="3">COUNTIF(C5:O5,"0")</f>
        <v>0</v>
      </c>
      <c r="V5" s="32">
        <f t="shared" ref="V5:V12" si="4">COUNTIF(C5:O5,"1")</f>
        <v>0</v>
      </c>
      <c r="W5" s="32">
        <f t="shared" ref="W5:W12" si="5">U5+V5</f>
        <v>0</v>
      </c>
      <c r="X5" s="32">
        <f t="shared" ref="X5:X12" si="6">COUNTIF(C5:O5,"A")</f>
        <v>0</v>
      </c>
    </row>
    <row r="6" spans="1:24" x14ac:dyDescent="0.2">
      <c r="A6" s="6">
        <v>2</v>
      </c>
      <c r="B6" s="1" t="s">
        <v>141</v>
      </c>
      <c r="C6" s="16"/>
      <c r="D6" s="16"/>
      <c r="E6" s="16"/>
      <c r="F6" s="15"/>
      <c r="G6" s="16"/>
      <c r="H6" s="15"/>
      <c r="I6" s="16"/>
      <c r="J6" s="16"/>
      <c r="K6" s="16"/>
      <c r="L6" s="16"/>
      <c r="M6" s="16"/>
      <c r="N6" s="16"/>
      <c r="O6" s="29"/>
      <c r="P6" s="3">
        <f t="shared" si="0"/>
        <v>0</v>
      </c>
      <c r="R6" s="31" t="e">
        <f t="shared" si="1"/>
        <v>#DIV/0!</v>
      </c>
      <c r="S6" t="str">
        <f t="shared" si="2"/>
        <v>Niet genoeg penalties</v>
      </c>
      <c r="U6" s="32">
        <f t="shared" si="3"/>
        <v>0</v>
      </c>
      <c r="V6" s="32">
        <f t="shared" si="4"/>
        <v>0</v>
      </c>
      <c r="W6" s="32">
        <f t="shared" si="5"/>
        <v>0</v>
      </c>
      <c r="X6" s="32">
        <f t="shared" si="6"/>
        <v>0</v>
      </c>
    </row>
    <row r="7" spans="1:24" x14ac:dyDescent="0.2">
      <c r="A7" s="6">
        <v>3</v>
      </c>
      <c r="B7" s="1" t="s">
        <v>142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9"/>
      <c r="P7" s="3">
        <f t="shared" si="0"/>
        <v>0</v>
      </c>
      <c r="R7" s="31" t="e">
        <f t="shared" si="1"/>
        <v>#DIV/0!</v>
      </c>
      <c r="S7" t="str">
        <f t="shared" si="2"/>
        <v>Niet genoeg penalties</v>
      </c>
      <c r="U7" s="32">
        <f t="shared" si="3"/>
        <v>0</v>
      </c>
      <c r="V7" s="32">
        <f t="shared" si="4"/>
        <v>0</v>
      </c>
      <c r="W7" s="32">
        <f t="shared" si="5"/>
        <v>0</v>
      </c>
      <c r="X7" s="32">
        <f t="shared" si="6"/>
        <v>0</v>
      </c>
    </row>
    <row r="8" spans="1:24" x14ac:dyDescent="0.2">
      <c r="A8" s="6">
        <v>4</v>
      </c>
      <c r="B8" s="1" t="s">
        <v>143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9"/>
      <c r="P8" s="3">
        <f t="shared" si="0"/>
        <v>0</v>
      </c>
      <c r="R8" s="31" t="e">
        <f t="shared" si="1"/>
        <v>#DIV/0!</v>
      </c>
      <c r="S8" t="str">
        <f t="shared" si="2"/>
        <v>Niet genoeg penalties</v>
      </c>
      <c r="U8" s="32">
        <f t="shared" si="3"/>
        <v>0</v>
      </c>
      <c r="V8" s="32">
        <f t="shared" si="4"/>
        <v>0</v>
      </c>
      <c r="W8" s="32">
        <f t="shared" si="5"/>
        <v>0</v>
      </c>
      <c r="X8" s="32">
        <f t="shared" si="6"/>
        <v>0</v>
      </c>
    </row>
    <row r="9" spans="1:24" x14ac:dyDescent="0.2">
      <c r="A9" s="6">
        <v>5</v>
      </c>
      <c r="B9" s="1" t="s">
        <v>144</v>
      </c>
      <c r="C9" s="16"/>
      <c r="D9" s="16"/>
      <c r="E9" s="16"/>
      <c r="F9" s="16"/>
      <c r="G9" s="16"/>
      <c r="H9" s="15"/>
      <c r="I9" s="16"/>
      <c r="J9" s="16"/>
      <c r="K9" s="16"/>
      <c r="L9" s="16"/>
      <c r="M9" s="16"/>
      <c r="N9" s="16"/>
      <c r="O9" s="29"/>
      <c r="P9" s="3">
        <f t="shared" si="0"/>
        <v>0</v>
      </c>
      <c r="R9" s="31" t="e">
        <f t="shared" si="1"/>
        <v>#DIV/0!</v>
      </c>
      <c r="S9" t="str">
        <f t="shared" si="2"/>
        <v>Niet genoeg penalties</v>
      </c>
      <c r="U9" s="32">
        <f t="shared" si="3"/>
        <v>0</v>
      </c>
      <c r="V9" s="32">
        <f t="shared" si="4"/>
        <v>0</v>
      </c>
      <c r="W9" s="32">
        <f t="shared" si="5"/>
        <v>0</v>
      </c>
      <c r="X9" s="32">
        <f t="shared" si="6"/>
        <v>0</v>
      </c>
    </row>
    <row r="10" spans="1:24" x14ac:dyDescent="0.2">
      <c r="A10" s="6">
        <v>6</v>
      </c>
      <c r="B10" s="1" t="s">
        <v>145</v>
      </c>
      <c r="C10" s="16"/>
      <c r="D10" s="16"/>
      <c r="E10" s="16"/>
      <c r="F10" s="16"/>
      <c r="G10" s="15"/>
      <c r="H10" s="16"/>
      <c r="I10" s="16"/>
      <c r="J10" s="16"/>
      <c r="K10" s="16"/>
      <c r="L10" s="16"/>
      <c r="M10" s="16"/>
      <c r="N10" s="16"/>
      <c r="O10" s="29"/>
      <c r="P10" s="3">
        <f t="shared" si="0"/>
        <v>0</v>
      </c>
      <c r="R10" s="31" t="e">
        <f t="shared" si="1"/>
        <v>#DIV/0!</v>
      </c>
      <c r="S10" t="str">
        <f t="shared" si="2"/>
        <v>Niet genoeg penalties</v>
      </c>
      <c r="U10" s="32">
        <f t="shared" si="3"/>
        <v>0</v>
      </c>
      <c r="V10" s="32">
        <f t="shared" si="4"/>
        <v>0</v>
      </c>
      <c r="W10" s="32">
        <f t="shared" si="5"/>
        <v>0</v>
      </c>
      <c r="X10" s="32">
        <f t="shared" si="6"/>
        <v>0</v>
      </c>
    </row>
    <row r="11" spans="1:24" x14ac:dyDescent="0.2">
      <c r="A11" s="6">
        <v>7</v>
      </c>
      <c r="B11" s="1" t="s">
        <v>146</v>
      </c>
      <c r="C11" s="16"/>
      <c r="D11" s="16"/>
      <c r="E11" s="16"/>
      <c r="F11" s="16"/>
      <c r="G11" s="15"/>
      <c r="H11" s="16"/>
      <c r="I11" s="16"/>
      <c r="J11" s="16"/>
      <c r="K11" s="16"/>
      <c r="L11" s="16"/>
      <c r="M11" s="16"/>
      <c r="N11" s="16"/>
      <c r="O11" s="29"/>
      <c r="P11" s="3">
        <f t="shared" si="0"/>
        <v>0</v>
      </c>
      <c r="R11" s="31" t="e">
        <f t="shared" si="1"/>
        <v>#DIV/0!</v>
      </c>
      <c r="S11" t="str">
        <f t="shared" si="2"/>
        <v>Niet genoeg penalties</v>
      </c>
      <c r="U11" s="32">
        <f t="shared" si="3"/>
        <v>0</v>
      </c>
      <c r="V11" s="32">
        <f t="shared" si="4"/>
        <v>0</v>
      </c>
      <c r="W11" s="32">
        <f t="shared" si="5"/>
        <v>0</v>
      </c>
      <c r="X11" s="32">
        <f t="shared" si="6"/>
        <v>0</v>
      </c>
    </row>
    <row r="12" spans="1:24" x14ac:dyDescent="0.2">
      <c r="A12" s="6">
        <v>8</v>
      </c>
      <c r="B12" s="1" t="s">
        <v>147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9"/>
      <c r="P12" s="3">
        <f t="shared" si="0"/>
        <v>0</v>
      </c>
      <c r="R12" s="31" t="e">
        <f t="shared" si="1"/>
        <v>#DIV/0!</v>
      </c>
      <c r="S12" t="str">
        <f t="shared" si="2"/>
        <v>Niet genoeg penalties</v>
      </c>
      <c r="U12" s="32">
        <f t="shared" si="3"/>
        <v>0</v>
      </c>
      <c r="V12" s="32">
        <f t="shared" si="4"/>
        <v>0</v>
      </c>
      <c r="W12" s="32">
        <f t="shared" si="5"/>
        <v>0</v>
      </c>
      <c r="X12" s="32">
        <f t="shared" si="6"/>
        <v>0</v>
      </c>
    </row>
    <row r="13" spans="1:24" x14ac:dyDescent="0.2">
      <c r="A13" s="6">
        <v>9</v>
      </c>
      <c r="B13" s="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3"/>
      <c r="R13" s="31"/>
      <c r="U13" s="32"/>
      <c r="V13" s="32"/>
      <c r="W13" s="32"/>
      <c r="X13" s="32"/>
    </row>
    <row r="14" spans="1:24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H7" sqref="H7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148</v>
      </c>
      <c r="C5" s="16">
        <v>0</v>
      </c>
      <c r="D5" s="16">
        <v>0</v>
      </c>
      <c r="E5" s="16">
        <v>1</v>
      </c>
      <c r="F5" s="16">
        <v>1</v>
      </c>
      <c r="G5" s="16">
        <v>1</v>
      </c>
      <c r="H5" s="16">
        <v>1</v>
      </c>
      <c r="I5" s="16"/>
      <c r="J5" s="16"/>
      <c r="K5" s="16"/>
      <c r="L5" s="16"/>
      <c r="M5" s="16"/>
      <c r="N5" s="16"/>
      <c r="O5" s="29"/>
      <c r="P5" s="3">
        <f t="shared" ref="P5:P13" si="0">SUM(C5:N5)</f>
        <v>4</v>
      </c>
      <c r="R5" s="31">
        <f t="shared" ref="R5:R13" si="1">P5/W5</f>
        <v>0.66666666666666663</v>
      </c>
      <c r="S5" t="str">
        <f t="shared" ref="S5:S13" si="2">IF(((W5+X5)/2)&gt;X5," ","Niet genoeg penalties")</f>
        <v xml:space="preserve"> </v>
      </c>
      <c r="U5" s="32">
        <f t="shared" ref="U5:U13" si="3">COUNTIF(C5:O5,"0")</f>
        <v>2</v>
      </c>
      <c r="V5" s="32">
        <f t="shared" ref="V5:V13" si="4">COUNTIF(C5:O5,"1")</f>
        <v>4</v>
      </c>
      <c r="W5" s="32">
        <f t="shared" ref="W5:W13" si="5">U5+V5</f>
        <v>6</v>
      </c>
      <c r="X5" s="32">
        <f t="shared" ref="X5:X13" si="6">COUNTIF(C5:O5,"A")</f>
        <v>0</v>
      </c>
    </row>
    <row r="6" spans="1:24" x14ac:dyDescent="0.2">
      <c r="A6" s="6">
        <v>2</v>
      </c>
      <c r="B6" s="1" t="s">
        <v>149</v>
      </c>
      <c r="C6" s="16">
        <v>1</v>
      </c>
      <c r="D6" s="16">
        <v>1</v>
      </c>
      <c r="E6" s="16">
        <v>1</v>
      </c>
      <c r="F6" s="15">
        <v>1</v>
      </c>
      <c r="G6" s="16">
        <v>1</v>
      </c>
      <c r="H6" s="15">
        <v>1</v>
      </c>
      <c r="I6" s="16"/>
      <c r="J6" s="16"/>
      <c r="K6" s="16"/>
      <c r="L6" s="16"/>
      <c r="M6" s="16"/>
      <c r="N6" s="16"/>
      <c r="O6" s="29"/>
      <c r="P6" s="3">
        <f t="shared" si="0"/>
        <v>6</v>
      </c>
      <c r="R6" s="31">
        <f t="shared" si="1"/>
        <v>1</v>
      </c>
      <c r="S6" t="str">
        <f t="shared" si="2"/>
        <v xml:space="preserve"> </v>
      </c>
      <c r="U6" s="32">
        <f t="shared" si="3"/>
        <v>0</v>
      </c>
      <c r="V6" s="32">
        <f t="shared" si="4"/>
        <v>6</v>
      </c>
      <c r="W6" s="32">
        <f t="shared" si="5"/>
        <v>6</v>
      </c>
      <c r="X6" s="32">
        <f t="shared" si="6"/>
        <v>0</v>
      </c>
    </row>
    <row r="7" spans="1:24" x14ac:dyDescent="0.2">
      <c r="A7" s="6">
        <v>3</v>
      </c>
      <c r="B7" s="1" t="s">
        <v>150</v>
      </c>
      <c r="C7" s="16">
        <v>0</v>
      </c>
      <c r="D7" s="16">
        <v>1</v>
      </c>
      <c r="E7" s="16">
        <v>1</v>
      </c>
      <c r="F7" s="16">
        <v>1</v>
      </c>
      <c r="G7" s="16">
        <v>1</v>
      </c>
      <c r="H7" s="16">
        <v>0</v>
      </c>
      <c r="I7" s="16"/>
      <c r="J7" s="16"/>
      <c r="K7" s="16"/>
      <c r="L7" s="16"/>
      <c r="M7" s="16"/>
      <c r="N7" s="16"/>
      <c r="O7" s="29"/>
      <c r="P7" s="3">
        <f t="shared" si="0"/>
        <v>4</v>
      </c>
      <c r="R7" s="31">
        <f t="shared" si="1"/>
        <v>0.66666666666666663</v>
      </c>
      <c r="S7" t="str">
        <f t="shared" si="2"/>
        <v xml:space="preserve"> </v>
      </c>
      <c r="U7" s="32">
        <f t="shared" si="3"/>
        <v>2</v>
      </c>
      <c r="V7" s="32">
        <f t="shared" si="4"/>
        <v>4</v>
      </c>
      <c r="W7" s="32">
        <f t="shared" si="5"/>
        <v>6</v>
      </c>
      <c r="X7" s="32">
        <f t="shared" si="6"/>
        <v>0</v>
      </c>
    </row>
    <row r="8" spans="1:24" x14ac:dyDescent="0.2">
      <c r="A8" s="6">
        <v>4</v>
      </c>
      <c r="B8" s="1" t="s">
        <v>151</v>
      </c>
      <c r="C8" s="16">
        <v>1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/>
      <c r="J8" s="16"/>
      <c r="K8" s="16"/>
      <c r="L8" s="16"/>
      <c r="M8" s="16"/>
      <c r="N8" s="16"/>
      <c r="O8" s="29"/>
      <c r="P8" s="3">
        <f t="shared" si="0"/>
        <v>6</v>
      </c>
      <c r="R8" s="31">
        <f t="shared" si="1"/>
        <v>1</v>
      </c>
      <c r="S8" t="str">
        <f t="shared" si="2"/>
        <v xml:space="preserve"> </v>
      </c>
      <c r="U8" s="32">
        <f t="shared" si="3"/>
        <v>0</v>
      </c>
      <c r="V8" s="32">
        <f t="shared" si="4"/>
        <v>6</v>
      </c>
      <c r="W8" s="32">
        <f t="shared" si="5"/>
        <v>6</v>
      </c>
      <c r="X8" s="32">
        <f t="shared" si="6"/>
        <v>0</v>
      </c>
    </row>
    <row r="9" spans="1:24" x14ac:dyDescent="0.2">
      <c r="A9" s="6">
        <v>5</v>
      </c>
      <c r="B9" s="1" t="s">
        <v>152</v>
      </c>
      <c r="C9" s="16">
        <v>1</v>
      </c>
      <c r="D9" s="16">
        <v>1</v>
      </c>
      <c r="E9" s="16">
        <v>1</v>
      </c>
      <c r="F9" s="16">
        <v>1</v>
      </c>
      <c r="G9" s="16">
        <v>1</v>
      </c>
      <c r="H9" s="15">
        <v>1</v>
      </c>
      <c r="I9" s="16"/>
      <c r="J9" s="16"/>
      <c r="K9" s="16"/>
      <c r="L9" s="16"/>
      <c r="M9" s="16"/>
      <c r="N9" s="16"/>
      <c r="O9" s="29"/>
      <c r="P9" s="3">
        <f t="shared" si="0"/>
        <v>6</v>
      </c>
      <c r="R9" s="31">
        <f t="shared" si="1"/>
        <v>1</v>
      </c>
      <c r="S9" t="str">
        <f t="shared" si="2"/>
        <v xml:space="preserve"> </v>
      </c>
      <c r="U9" s="32">
        <f t="shared" si="3"/>
        <v>0</v>
      </c>
      <c r="V9" s="32">
        <f t="shared" si="4"/>
        <v>6</v>
      </c>
      <c r="W9" s="32">
        <f t="shared" si="5"/>
        <v>6</v>
      </c>
      <c r="X9" s="32">
        <f t="shared" si="6"/>
        <v>0</v>
      </c>
    </row>
    <row r="10" spans="1:24" x14ac:dyDescent="0.2">
      <c r="A10" s="6">
        <v>6</v>
      </c>
      <c r="B10" s="1" t="s">
        <v>153</v>
      </c>
      <c r="C10" s="16">
        <v>1</v>
      </c>
      <c r="D10" s="16">
        <v>1</v>
      </c>
      <c r="E10" s="16">
        <v>1</v>
      </c>
      <c r="F10" s="16">
        <v>1</v>
      </c>
      <c r="G10" s="15">
        <v>1</v>
      </c>
      <c r="H10" s="16">
        <v>1</v>
      </c>
      <c r="I10" s="16"/>
      <c r="J10" s="16"/>
      <c r="K10" s="16"/>
      <c r="L10" s="16"/>
      <c r="M10" s="16"/>
      <c r="N10" s="16"/>
      <c r="O10" s="29"/>
      <c r="P10" s="3">
        <f t="shared" si="0"/>
        <v>6</v>
      </c>
      <c r="R10" s="31">
        <f t="shared" si="1"/>
        <v>1</v>
      </c>
      <c r="S10" t="str">
        <f t="shared" si="2"/>
        <v xml:space="preserve"> </v>
      </c>
      <c r="U10" s="32">
        <f t="shared" si="3"/>
        <v>0</v>
      </c>
      <c r="V10" s="32">
        <f t="shared" si="4"/>
        <v>6</v>
      </c>
      <c r="W10" s="32">
        <f t="shared" si="5"/>
        <v>6</v>
      </c>
      <c r="X10" s="32">
        <f t="shared" si="6"/>
        <v>0</v>
      </c>
    </row>
    <row r="11" spans="1:24" x14ac:dyDescent="0.2">
      <c r="A11" s="6">
        <v>7</v>
      </c>
      <c r="B11" s="1" t="s">
        <v>154</v>
      </c>
      <c r="C11" s="16">
        <v>1</v>
      </c>
      <c r="D11" s="16">
        <v>1</v>
      </c>
      <c r="E11" s="16">
        <v>1</v>
      </c>
      <c r="F11" s="16">
        <v>1</v>
      </c>
      <c r="G11" s="15">
        <v>1</v>
      </c>
      <c r="H11" s="16">
        <v>0</v>
      </c>
      <c r="I11" s="16"/>
      <c r="J11" s="16"/>
      <c r="K11" s="16"/>
      <c r="L11" s="16"/>
      <c r="M11" s="16"/>
      <c r="N11" s="16"/>
      <c r="O11" s="29"/>
      <c r="P11" s="3">
        <f t="shared" si="0"/>
        <v>5</v>
      </c>
      <c r="R11" s="31">
        <f t="shared" si="1"/>
        <v>0.83333333333333337</v>
      </c>
      <c r="S11" t="str">
        <f t="shared" si="2"/>
        <v xml:space="preserve"> </v>
      </c>
      <c r="U11" s="32">
        <f t="shared" si="3"/>
        <v>1</v>
      </c>
      <c r="V11" s="32">
        <f t="shared" si="4"/>
        <v>5</v>
      </c>
      <c r="W11" s="32">
        <f t="shared" si="5"/>
        <v>6</v>
      </c>
      <c r="X11" s="32">
        <f t="shared" si="6"/>
        <v>0</v>
      </c>
    </row>
    <row r="12" spans="1:24" x14ac:dyDescent="0.2">
      <c r="A12" s="6">
        <v>8</v>
      </c>
      <c r="B12" s="1" t="s">
        <v>164</v>
      </c>
      <c r="C12" s="16">
        <v>1</v>
      </c>
      <c r="D12" s="16">
        <v>1</v>
      </c>
      <c r="E12" s="16">
        <v>1</v>
      </c>
      <c r="F12" s="16">
        <v>1</v>
      </c>
      <c r="G12" s="16">
        <v>1</v>
      </c>
      <c r="H12" s="16">
        <v>1</v>
      </c>
      <c r="I12" s="16"/>
      <c r="J12" s="16"/>
      <c r="K12" s="16"/>
      <c r="L12" s="16"/>
      <c r="M12" s="16"/>
      <c r="N12" s="16"/>
      <c r="O12" s="29"/>
      <c r="P12" s="3">
        <f t="shared" si="0"/>
        <v>6</v>
      </c>
      <c r="R12" s="31">
        <f t="shared" si="1"/>
        <v>1</v>
      </c>
      <c r="S12" t="str">
        <f t="shared" si="2"/>
        <v xml:space="preserve"> </v>
      </c>
      <c r="U12" s="32">
        <f t="shared" si="3"/>
        <v>0</v>
      </c>
      <c r="V12" s="32">
        <f t="shared" si="4"/>
        <v>6</v>
      </c>
      <c r="W12" s="32">
        <f t="shared" si="5"/>
        <v>6</v>
      </c>
      <c r="X12" s="32">
        <f t="shared" si="6"/>
        <v>0</v>
      </c>
    </row>
    <row r="13" spans="1:24" x14ac:dyDescent="0.2">
      <c r="A13" s="6">
        <v>9</v>
      </c>
      <c r="B13" s="1" t="s">
        <v>165</v>
      </c>
      <c r="C13" s="16">
        <v>0</v>
      </c>
      <c r="D13" s="16">
        <v>1</v>
      </c>
      <c r="E13" s="16">
        <v>1</v>
      </c>
      <c r="F13" s="16">
        <v>1</v>
      </c>
      <c r="G13" s="16">
        <v>1</v>
      </c>
      <c r="H13" s="16">
        <v>1</v>
      </c>
      <c r="I13" s="16"/>
      <c r="J13" s="16"/>
      <c r="K13" s="16"/>
      <c r="L13" s="16"/>
      <c r="M13" s="16"/>
      <c r="N13" s="16"/>
      <c r="O13" s="29"/>
      <c r="P13" s="3">
        <f t="shared" si="0"/>
        <v>5</v>
      </c>
      <c r="R13" s="31">
        <f t="shared" si="1"/>
        <v>0.83333333333333337</v>
      </c>
      <c r="S13" t="str">
        <f t="shared" si="2"/>
        <v xml:space="preserve"> </v>
      </c>
      <c r="U13" s="32">
        <f t="shared" si="3"/>
        <v>1</v>
      </c>
      <c r="V13" s="32">
        <f t="shared" si="4"/>
        <v>5</v>
      </c>
      <c r="W13" s="32">
        <f t="shared" si="5"/>
        <v>6</v>
      </c>
      <c r="X13" s="32">
        <f t="shared" si="6"/>
        <v>0</v>
      </c>
    </row>
    <row r="14" spans="1:24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B5" sqref="B5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4" width="8.7109375" customWidth="1"/>
    <col min="15" max="15" width="5.5703125" bestFit="1" customWidth="1"/>
    <col min="16" max="16" width="9.140625" customWidth="1"/>
  </cols>
  <sheetData>
    <row r="1" spans="1:15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15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11" t="s">
        <v>1</v>
      </c>
    </row>
    <row r="3" spans="1:15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1"/>
    </row>
    <row r="4" spans="1:15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0"/>
    </row>
    <row r="5" spans="1:15" x14ac:dyDescent="0.2">
      <c r="A5" s="6">
        <v>1</v>
      </c>
      <c r="B5" s="1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3">
        <f t="shared" ref="O5:O13" si="0">SUM(C5:N5)</f>
        <v>0</v>
      </c>
    </row>
    <row r="6" spans="1:15" x14ac:dyDescent="0.2">
      <c r="A6" s="6">
        <v>2</v>
      </c>
      <c r="B6" s="1"/>
      <c r="C6" s="16"/>
      <c r="D6" s="16"/>
      <c r="E6" s="16"/>
      <c r="F6" s="15"/>
      <c r="G6" s="16"/>
      <c r="H6" s="15"/>
      <c r="I6" s="16"/>
      <c r="J6" s="16"/>
      <c r="K6" s="16"/>
      <c r="L6" s="16"/>
      <c r="M6" s="16"/>
      <c r="N6" s="16"/>
      <c r="O6" s="3">
        <f t="shared" si="0"/>
        <v>0</v>
      </c>
    </row>
    <row r="7" spans="1:15" x14ac:dyDescent="0.2">
      <c r="A7" s="6">
        <v>3</v>
      </c>
      <c r="B7" s="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3">
        <f t="shared" si="0"/>
        <v>0</v>
      </c>
    </row>
    <row r="8" spans="1:15" x14ac:dyDescent="0.2">
      <c r="A8" s="6">
        <v>4</v>
      </c>
      <c r="B8" s="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3">
        <f t="shared" si="0"/>
        <v>0</v>
      </c>
    </row>
    <row r="9" spans="1:15" x14ac:dyDescent="0.2">
      <c r="A9" s="6">
        <v>5</v>
      </c>
      <c r="B9" s="1"/>
      <c r="C9" s="16"/>
      <c r="D9" s="16"/>
      <c r="E9" s="16"/>
      <c r="F9" s="16"/>
      <c r="G9" s="16"/>
      <c r="H9" s="15"/>
      <c r="I9" s="16"/>
      <c r="J9" s="16"/>
      <c r="K9" s="16"/>
      <c r="L9" s="16"/>
      <c r="M9" s="16"/>
      <c r="N9" s="16"/>
      <c r="O9" s="3">
        <f t="shared" si="0"/>
        <v>0</v>
      </c>
    </row>
    <row r="10" spans="1:15" x14ac:dyDescent="0.2">
      <c r="A10" s="6">
        <v>6</v>
      </c>
      <c r="B10" s="1"/>
      <c r="C10" s="16"/>
      <c r="D10" s="16"/>
      <c r="E10" s="16"/>
      <c r="F10" s="16"/>
      <c r="G10" s="15"/>
      <c r="H10" s="16"/>
      <c r="I10" s="16"/>
      <c r="J10" s="16"/>
      <c r="K10" s="16"/>
      <c r="L10" s="16"/>
      <c r="M10" s="16"/>
      <c r="N10" s="16"/>
      <c r="O10" s="3">
        <f t="shared" si="0"/>
        <v>0</v>
      </c>
    </row>
    <row r="11" spans="1:15" x14ac:dyDescent="0.2">
      <c r="A11" s="6">
        <v>7</v>
      </c>
      <c r="B11" s="1"/>
      <c r="C11" s="16"/>
      <c r="D11" s="16"/>
      <c r="E11" s="16"/>
      <c r="F11" s="16"/>
      <c r="G11" s="15"/>
      <c r="H11" s="16"/>
      <c r="I11" s="16"/>
      <c r="J11" s="16"/>
      <c r="K11" s="16"/>
      <c r="L11" s="16"/>
      <c r="M11" s="16"/>
      <c r="N11" s="16"/>
      <c r="O11" s="3">
        <f t="shared" si="0"/>
        <v>0</v>
      </c>
    </row>
    <row r="12" spans="1:15" x14ac:dyDescent="0.2">
      <c r="A12" s="6">
        <v>8</v>
      </c>
      <c r="B12" s="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">
        <f t="shared" si="0"/>
        <v>0</v>
      </c>
    </row>
    <row r="13" spans="1:15" x14ac:dyDescent="0.2">
      <c r="A13" s="6">
        <v>9</v>
      </c>
      <c r="B13" s="1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3">
        <f t="shared" si="0"/>
        <v>0</v>
      </c>
    </row>
    <row r="14" spans="1:15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3"/>
    </row>
    <row r="15" spans="1:15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4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sortState ref="A5:T13">
    <sortCondition ref="A5:A13"/>
  </sortState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5" sqref="B5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42578125" bestFit="1" customWidth="1"/>
    <col min="5" max="5" width="7.42578125" customWidth="1"/>
    <col min="6" max="10" width="7.42578125" bestFit="1" customWidth="1"/>
    <col min="11" max="12" width="7.7109375" customWidth="1"/>
    <col min="13" max="15" width="8.7109375" customWidth="1"/>
    <col min="16" max="16" width="5.5703125" bestFit="1" customWidth="1"/>
    <col min="17" max="17" width="9.140625" customWidth="1"/>
  </cols>
  <sheetData>
    <row r="1" spans="1:16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s="12" customFormat="1" ht="12.75" customHeight="1" x14ac:dyDescent="0.2">
      <c r="A2" s="6"/>
      <c r="B2" s="10" t="s">
        <v>0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/>
      <c r="L2" s="10"/>
      <c r="M2" s="10"/>
      <c r="N2" s="10"/>
      <c r="O2" s="22"/>
      <c r="P2" s="11" t="s">
        <v>1</v>
      </c>
    </row>
    <row r="3" spans="1:16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</row>
    <row r="4" spans="1:16" s="21" customFormat="1" ht="11.25" x14ac:dyDescent="0.2">
      <c r="A4" s="19"/>
      <c r="B4" s="18"/>
      <c r="C4" s="18"/>
      <c r="D4" s="18"/>
      <c r="E4" s="18"/>
      <c r="F4" s="18"/>
      <c r="G4" s="18"/>
      <c r="H4" s="25"/>
      <c r="I4" s="25"/>
      <c r="J4" s="25"/>
      <c r="K4" s="18"/>
      <c r="L4" s="18"/>
      <c r="M4" s="18"/>
      <c r="N4" s="18"/>
      <c r="O4" s="23"/>
      <c r="P4" s="20"/>
    </row>
    <row r="5" spans="1:16" x14ac:dyDescent="0.2">
      <c r="A5" s="6">
        <v>1</v>
      </c>
      <c r="B5" s="1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3">
        <f t="shared" ref="P5:P13" si="0">SUM(C5:O5)</f>
        <v>0</v>
      </c>
    </row>
    <row r="6" spans="1:16" x14ac:dyDescent="0.2">
      <c r="A6" s="6">
        <v>2</v>
      </c>
      <c r="B6" s="1"/>
      <c r="C6" s="16"/>
      <c r="D6" s="15"/>
      <c r="E6" s="15"/>
      <c r="F6" s="16"/>
      <c r="G6" s="16"/>
      <c r="H6" s="16"/>
      <c r="I6" s="16"/>
      <c r="J6" s="15"/>
      <c r="K6" s="16"/>
      <c r="L6" s="16"/>
      <c r="M6" s="16"/>
      <c r="N6" s="16"/>
      <c r="O6" s="16"/>
      <c r="P6" s="3">
        <f t="shared" si="0"/>
        <v>0</v>
      </c>
    </row>
    <row r="7" spans="1:16" x14ac:dyDescent="0.2">
      <c r="A7" s="6">
        <v>3</v>
      </c>
      <c r="B7" s="1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3">
        <f t="shared" si="0"/>
        <v>0</v>
      </c>
    </row>
    <row r="8" spans="1:16" x14ac:dyDescent="0.2">
      <c r="A8" s="6">
        <v>4</v>
      </c>
      <c r="B8" s="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3">
        <f t="shared" si="0"/>
        <v>0</v>
      </c>
    </row>
    <row r="9" spans="1:16" x14ac:dyDescent="0.2">
      <c r="A9" s="6">
        <v>5</v>
      </c>
      <c r="B9" s="1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3">
        <f t="shared" si="0"/>
        <v>0</v>
      </c>
    </row>
    <row r="10" spans="1:16" x14ac:dyDescent="0.2">
      <c r="A10" s="6">
        <v>6</v>
      </c>
      <c r="B10" s="1"/>
      <c r="C10" s="16"/>
      <c r="D10" s="16"/>
      <c r="E10" s="16"/>
      <c r="F10" s="16"/>
      <c r="G10" s="15"/>
      <c r="H10" s="16"/>
      <c r="I10" s="16"/>
      <c r="J10" s="16"/>
      <c r="K10" s="16"/>
      <c r="L10" s="16"/>
      <c r="M10" s="16"/>
      <c r="N10" s="16"/>
      <c r="O10" s="16"/>
      <c r="P10" s="3">
        <f t="shared" si="0"/>
        <v>0</v>
      </c>
    </row>
    <row r="11" spans="1:16" x14ac:dyDescent="0.2">
      <c r="A11" s="6">
        <v>7</v>
      </c>
      <c r="B11" s="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3">
        <f t="shared" si="0"/>
        <v>0</v>
      </c>
    </row>
    <row r="12" spans="1:16" x14ac:dyDescent="0.2">
      <c r="A12" s="6">
        <v>8</v>
      </c>
      <c r="B12" s="1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3">
        <f t="shared" si="0"/>
        <v>0</v>
      </c>
    </row>
    <row r="13" spans="1:16" x14ac:dyDescent="0.2">
      <c r="A13" s="6">
        <v>9</v>
      </c>
      <c r="B13" s="1"/>
      <c r="C13" s="16"/>
      <c r="D13" s="16"/>
      <c r="E13" s="15"/>
      <c r="F13" s="16"/>
      <c r="G13" s="16"/>
      <c r="H13" s="16"/>
      <c r="I13" s="15"/>
      <c r="J13" s="16"/>
      <c r="K13" s="16"/>
      <c r="L13" s="16"/>
      <c r="M13" s="16"/>
      <c r="N13" s="16"/>
      <c r="O13" s="16"/>
      <c r="P13" s="3">
        <f t="shared" si="0"/>
        <v>0</v>
      </c>
    </row>
    <row r="14" spans="1:16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4"/>
      <c r="P14" s="3"/>
    </row>
    <row r="15" spans="1:16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9"/>
      <c r="M15" s="17"/>
      <c r="N15" s="17"/>
      <c r="O15" s="17"/>
      <c r="P15" s="4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Q17" sqref="Q17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29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9"/>
      <c r="P5" s="3">
        <f t="shared" ref="P5:P15" si="0">SUM(C5:N5)</f>
        <v>0</v>
      </c>
      <c r="R5" s="31" t="e">
        <f t="shared" ref="R5:R15" si="1">P5/W5</f>
        <v>#DIV/0!</v>
      </c>
      <c r="S5" t="str">
        <f t="shared" ref="S5:S15" si="2">IF(((W5+X5)/2)&gt;X5," ","Niet genoeg penalties")</f>
        <v>Niet genoeg penalties</v>
      </c>
      <c r="U5" s="32">
        <f t="shared" ref="U5:U15" si="3">COUNTIF(C5:O5,"0")</f>
        <v>0</v>
      </c>
      <c r="V5" s="32">
        <f t="shared" ref="V5:V15" si="4">COUNTIF(C5:O5,"1")</f>
        <v>0</v>
      </c>
      <c r="W5" s="32">
        <f t="shared" ref="W5:W15" si="5">U5+V5</f>
        <v>0</v>
      </c>
      <c r="X5" s="32">
        <f t="shared" ref="X5:X15" si="6">COUNTIF(C5:O5,"A")</f>
        <v>0</v>
      </c>
    </row>
    <row r="6" spans="1:24" x14ac:dyDescent="0.2">
      <c r="A6" s="6">
        <v>2</v>
      </c>
      <c r="B6" s="1" t="s">
        <v>30</v>
      </c>
      <c r="C6" s="16"/>
      <c r="D6" s="16"/>
      <c r="E6" s="16"/>
      <c r="F6" s="15"/>
      <c r="G6" s="16"/>
      <c r="H6" s="15"/>
      <c r="I6" s="16"/>
      <c r="J6" s="16"/>
      <c r="K6" s="16"/>
      <c r="L6" s="16"/>
      <c r="M6" s="16"/>
      <c r="N6" s="16"/>
      <c r="O6" s="29"/>
      <c r="P6" s="3">
        <f t="shared" si="0"/>
        <v>0</v>
      </c>
      <c r="R6" s="31" t="e">
        <f t="shared" si="1"/>
        <v>#DIV/0!</v>
      </c>
      <c r="S6" t="str">
        <f t="shared" si="2"/>
        <v>Niet genoeg penalties</v>
      </c>
      <c r="U6" s="32">
        <f t="shared" si="3"/>
        <v>0</v>
      </c>
      <c r="V6" s="32">
        <f t="shared" si="4"/>
        <v>0</v>
      </c>
      <c r="W6" s="32">
        <f t="shared" si="5"/>
        <v>0</v>
      </c>
      <c r="X6" s="32">
        <f t="shared" si="6"/>
        <v>0</v>
      </c>
    </row>
    <row r="7" spans="1:24" x14ac:dyDescent="0.2">
      <c r="A7" s="6">
        <v>3</v>
      </c>
      <c r="B7" s="1" t="s">
        <v>31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9"/>
      <c r="P7" s="3">
        <f t="shared" si="0"/>
        <v>0</v>
      </c>
      <c r="R7" s="31" t="e">
        <f t="shared" si="1"/>
        <v>#DIV/0!</v>
      </c>
      <c r="S7" t="str">
        <f t="shared" si="2"/>
        <v>Niet genoeg penalties</v>
      </c>
      <c r="U7" s="32">
        <f t="shared" si="3"/>
        <v>0</v>
      </c>
      <c r="V7" s="32">
        <f t="shared" si="4"/>
        <v>0</v>
      </c>
      <c r="W7" s="32">
        <f t="shared" si="5"/>
        <v>0</v>
      </c>
      <c r="X7" s="32">
        <f t="shared" si="6"/>
        <v>0</v>
      </c>
    </row>
    <row r="8" spans="1:24" x14ac:dyDescent="0.2">
      <c r="A8" s="6">
        <v>4</v>
      </c>
      <c r="B8" s="1" t="s">
        <v>32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9"/>
      <c r="P8" s="3">
        <f t="shared" si="0"/>
        <v>0</v>
      </c>
      <c r="R8" s="31" t="e">
        <f t="shared" si="1"/>
        <v>#DIV/0!</v>
      </c>
      <c r="S8" t="str">
        <f t="shared" si="2"/>
        <v>Niet genoeg penalties</v>
      </c>
      <c r="U8" s="32">
        <f t="shared" si="3"/>
        <v>0</v>
      </c>
      <c r="V8" s="32">
        <f t="shared" si="4"/>
        <v>0</v>
      </c>
      <c r="W8" s="32">
        <f t="shared" si="5"/>
        <v>0</v>
      </c>
      <c r="X8" s="32">
        <f t="shared" si="6"/>
        <v>0</v>
      </c>
    </row>
    <row r="9" spans="1:24" x14ac:dyDescent="0.2">
      <c r="A9" s="6">
        <v>5</v>
      </c>
      <c r="B9" s="1" t="s">
        <v>33</v>
      </c>
      <c r="C9" s="16"/>
      <c r="D9" s="16"/>
      <c r="E9" s="16"/>
      <c r="F9" s="16"/>
      <c r="G9" s="16"/>
      <c r="H9" s="15"/>
      <c r="I9" s="16"/>
      <c r="J9" s="16"/>
      <c r="K9" s="16"/>
      <c r="L9" s="16"/>
      <c r="M9" s="16"/>
      <c r="N9" s="16"/>
      <c r="O9" s="29"/>
      <c r="P9" s="3">
        <f t="shared" si="0"/>
        <v>0</v>
      </c>
      <c r="R9" s="31" t="e">
        <f t="shared" si="1"/>
        <v>#DIV/0!</v>
      </c>
      <c r="S9" t="str">
        <f t="shared" si="2"/>
        <v>Niet genoeg penalties</v>
      </c>
      <c r="U9" s="32">
        <f t="shared" si="3"/>
        <v>0</v>
      </c>
      <c r="V9" s="32">
        <f t="shared" si="4"/>
        <v>0</v>
      </c>
      <c r="W9" s="32">
        <f t="shared" si="5"/>
        <v>0</v>
      </c>
      <c r="X9" s="32">
        <f t="shared" si="6"/>
        <v>0</v>
      </c>
    </row>
    <row r="10" spans="1:24" x14ac:dyDescent="0.2">
      <c r="A10" s="6">
        <v>6</v>
      </c>
      <c r="B10" s="1" t="s">
        <v>34</v>
      </c>
      <c r="C10" s="16"/>
      <c r="D10" s="16"/>
      <c r="E10" s="16"/>
      <c r="F10" s="16"/>
      <c r="G10" s="15"/>
      <c r="H10" s="16"/>
      <c r="I10" s="16"/>
      <c r="J10" s="16"/>
      <c r="K10" s="16"/>
      <c r="L10" s="16"/>
      <c r="M10" s="16"/>
      <c r="N10" s="16"/>
      <c r="O10" s="29"/>
      <c r="P10" s="3">
        <f t="shared" si="0"/>
        <v>0</v>
      </c>
      <c r="R10" s="31" t="e">
        <f t="shared" si="1"/>
        <v>#DIV/0!</v>
      </c>
      <c r="S10" t="str">
        <f t="shared" si="2"/>
        <v>Niet genoeg penalties</v>
      </c>
      <c r="U10" s="32">
        <f t="shared" si="3"/>
        <v>0</v>
      </c>
      <c r="V10" s="32">
        <f t="shared" si="4"/>
        <v>0</v>
      </c>
      <c r="W10" s="32">
        <f t="shared" si="5"/>
        <v>0</v>
      </c>
      <c r="X10" s="32">
        <f t="shared" si="6"/>
        <v>0</v>
      </c>
    </row>
    <row r="11" spans="1:24" x14ac:dyDescent="0.2">
      <c r="A11" s="6">
        <v>7</v>
      </c>
      <c r="B11" s="1" t="s">
        <v>35</v>
      </c>
      <c r="C11" s="16"/>
      <c r="D11" s="16"/>
      <c r="E11" s="16"/>
      <c r="F11" s="16"/>
      <c r="G11" s="15"/>
      <c r="H11" s="16"/>
      <c r="I11" s="16"/>
      <c r="J11" s="16"/>
      <c r="K11" s="16"/>
      <c r="L11" s="16"/>
      <c r="M11" s="16"/>
      <c r="N11" s="16"/>
      <c r="O11" s="29"/>
      <c r="P11" s="3">
        <f t="shared" si="0"/>
        <v>0</v>
      </c>
      <c r="R11" s="31" t="e">
        <f t="shared" si="1"/>
        <v>#DIV/0!</v>
      </c>
      <c r="S11" t="str">
        <f t="shared" si="2"/>
        <v>Niet genoeg penalties</v>
      </c>
      <c r="U11" s="32">
        <f t="shared" si="3"/>
        <v>0</v>
      </c>
      <c r="V11" s="32">
        <f t="shared" si="4"/>
        <v>0</v>
      </c>
      <c r="W11" s="32">
        <f t="shared" si="5"/>
        <v>0</v>
      </c>
      <c r="X11" s="32">
        <f t="shared" si="6"/>
        <v>0</v>
      </c>
    </row>
    <row r="12" spans="1:24" x14ac:dyDescent="0.2">
      <c r="A12" s="6">
        <v>8</v>
      </c>
      <c r="B12" s="1" t="s">
        <v>36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9"/>
      <c r="P12" s="3">
        <f t="shared" si="0"/>
        <v>0</v>
      </c>
      <c r="R12" s="31" t="e">
        <f t="shared" si="1"/>
        <v>#DIV/0!</v>
      </c>
      <c r="S12" t="str">
        <f t="shared" si="2"/>
        <v>Niet genoeg penalties</v>
      </c>
      <c r="U12" s="32">
        <f t="shared" si="3"/>
        <v>0</v>
      </c>
      <c r="V12" s="32">
        <f t="shared" si="4"/>
        <v>0</v>
      </c>
      <c r="W12" s="32">
        <f t="shared" si="5"/>
        <v>0</v>
      </c>
      <c r="X12" s="32">
        <f t="shared" si="6"/>
        <v>0</v>
      </c>
    </row>
    <row r="13" spans="1:24" x14ac:dyDescent="0.2">
      <c r="A13" s="6">
        <v>9</v>
      </c>
      <c r="B13" s="1" t="s">
        <v>37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9"/>
      <c r="P13" s="3">
        <f t="shared" si="0"/>
        <v>0</v>
      </c>
      <c r="R13" s="31" t="e">
        <f t="shared" si="1"/>
        <v>#DIV/0!</v>
      </c>
      <c r="S13" t="str">
        <f t="shared" si="2"/>
        <v>Niet genoeg penalties</v>
      </c>
      <c r="U13" s="32">
        <f t="shared" si="3"/>
        <v>0</v>
      </c>
      <c r="V13" s="32">
        <f t="shared" si="4"/>
        <v>0</v>
      </c>
      <c r="W13" s="32">
        <f t="shared" si="5"/>
        <v>0</v>
      </c>
      <c r="X13" s="32">
        <f t="shared" si="6"/>
        <v>0</v>
      </c>
    </row>
    <row r="14" spans="1:24" x14ac:dyDescent="0.2">
      <c r="A14" s="7">
        <v>10</v>
      </c>
      <c r="B14" s="5" t="s">
        <v>38</v>
      </c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>
        <f t="shared" si="0"/>
        <v>0</v>
      </c>
      <c r="R14" s="31" t="e">
        <f t="shared" si="1"/>
        <v>#DIV/0!</v>
      </c>
      <c r="S14" t="str">
        <f t="shared" si="2"/>
        <v>Niet genoeg penalties</v>
      </c>
      <c r="U14" s="32">
        <f t="shared" si="3"/>
        <v>0</v>
      </c>
      <c r="V14" s="32">
        <f t="shared" si="4"/>
        <v>0</v>
      </c>
      <c r="W14" s="32">
        <f t="shared" si="5"/>
        <v>0</v>
      </c>
      <c r="X14" s="32">
        <f t="shared" si="6"/>
        <v>0</v>
      </c>
    </row>
    <row r="15" spans="1:24" ht="13.5" thickBot="1" x14ac:dyDescent="0.25">
      <c r="A15" s="8">
        <v>11</v>
      </c>
      <c r="B15" s="2" t="s">
        <v>39</v>
      </c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3">
        <f t="shared" si="0"/>
        <v>0</v>
      </c>
      <c r="R15" s="31" t="e">
        <f t="shared" si="1"/>
        <v>#DIV/0!</v>
      </c>
      <c r="S15" t="str">
        <f t="shared" si="2"/>
        <v>Niet genoeg penalties</v>
      </c>
      <c r="U15" s="32">
        <f t="shared" si="3"/>
        <v>0</v>
      </c>
      <c r="V15" s="32">
        <f t="shared" si="4"/>
        <v>0</v>
      </c>
      <c r="W15" s="32">
        <f t="shared" si="5"/>
        <v>0</v>
      </c>
      <c r="X15" s="32">
        <f t="shared" si="6"/>
        <v>0</v>
      </c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I14" sqref="I14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40</v>
      </c>
      <c r="C5" s="16">
        <v>1</v>
      </c>
      <c r="D5" s="16">
        <v>0</v>
      </c>
      <c r="E5" s="16">
        <v>0</v>
      </c>
      <c r="F5" s="16">
        <v>1</v>
      </c>
      <c r="G5" s="16">
        <v>0</v>
      </c>
      <c r="H5" s="16">
        <v>0</v>
      </c>
      <c r="I5" s="16">
        <v>1</v>
      </c>
      <c r="J5" s="16"/>
      <c r="K5" s="16"/>
      <c r="L5" s="16"/>
      <c r="M5" s="16"/>
      <c r="N5" s="16"/>
      <c r="O5" s="29"/>
      <c r="P5" s="3">
        <f t="shared" ref="P5:P13" si="0">SUM(C5:N5)</f>
        <v>3</v>
      </c>
      <c r="R5" s="31">
        <f t="shared" ref="R5:R13" si="1">P5/W5</f>
        <v>0.42857142857142855</v>
      </c>
      <c r="S5" t="str">
        <f t="shared" ref="S5:S13" si="2">IF(((W5+X5)/2)&gt;X5," ","Niet genoeg penalties")</f>
        <v xml:space="preserve"> </v>
      </c>
      <c r="U5" s="32">
        <f t="shared" ref="U5:U13" si="3">COUNTIF(C5:O5,"0")</f>
        <v>4</v>
      </c>
      <c r="V5" s="32">
        <f t="shared" ref="V5:V13" si="4">COUNTIF(C5:O5,"1")</f>
        <v>3</v>
      </c>
      <c r="W5" s="32">
        <f t="shared" ref="W5:W13" si="5">U5+V5</f>
        <v>7</v>
      </c>
      <c r="X5" s="32">
        <f t="shared" ref="X5:X13" si="6">COUNTIF(C5:O5,"A")</f>
        <v>0</v>
      </c>
    </row>
    <row r="6" spans="1:24" x14ac:dyDescent="0.2">
      <c r="A6" s="6">
        <v>2</v>
      </c>
      <c r="B6" s="1" t="s">
        <v>41</v>
      </c>
      <c r="C6" s="16">
        <v>0</v>
      </c>
      <c r="D6" s="16">
        <v>0</v>
      </c>
      <c r="E6" s="16">
        <v>0</v>
      </c>
      <c r="F6" s="15">
        <v>0</v>
      </c>
      <c r="G6" s="16">
        <v>0</v>
      </c>
      <c r="H6" s="15">
        <v>0</v>
      </c>
      <c r="I6" s="16">
        <v>0</v>
      </c>
      <c r="J6" s="16"/>
      <c r="K6" s="16"/>
      <c r="L6" s="16"/>
      <c r="M6" s="16"/>
      <c r="N6" s="16"/>
      <c r="O6" s="29"/>
      <c r="P6" s="3">
        <f t="shared" si="0"/>
        <v>0</v>
      </c>
      <c r="R6" s="31">
        <f t="shared" si="1"/>
        <v>0</v>
      </c>
      <c r="S6" t="str">
        <f t="shared" si="2"/>
        <v xml:space="preserve"> </v>
      </c>
      <c r="U6" s="32">
        <f t="shared" si="3"/>
        <v>7</v>
      </c>
      <c r="V6" s="32">
        <f t="shared" si="4"/>
        <v>0</v>
      </c>
      <c r="W6" s="32">
        <f t="shared" si="5"/>
        <v>7</v>
      </c>
      <c r="X6" s="32">
        <f t="shared" si="6"/>
        <v>0</v>
      </c>
    </row>
    <row r="7" spans="1:24" x14ac:dyDescent="0.2">
      <c r="A7" s="6">
        <v>3</v>
      </c>
      <c r="B7" s="1" t="s">
        <v>42</v>
      </c>
      <c r="C7" s="16">
        <v>0</v>
      </c>
      <c r="D7" s="16">
        <v>0</v>
      </c>
      <c r="E7" s="16">
        <v>1</v>
      </c>
      <c r="F7" s="16">
        <v>0</v>
      </c>
      <c r="G7" s="16">
        <v>0</v>
      </c>
      <c r="H7" s="16">
        <v>1</v>
      </c>
      <c r="I7" s="16">
        <v>0</v>
      </c>
      <c r="J7" s="16"/>
      <c r="K7" s="16"/>
      <c r="L7" s="16"/>
      <c r="M7" s="16"/>
      <c r="N7" s="16"/>
      <c r="O7" s="29"/>
      <c r="P7" s="3">
        <f t="shared" si="0"/>
        <v>2</v>
      </c>
      <c r="R7" s="31">
        <f t="shared" si="1"/>
        <v>0.2857142857142857</v>
      </c>
      <c r="S7" t="str">
        <f t="shared" si="2"/>
        <v xml:space="preserve"> </v>
      </c>
      <c r="U7" s="32">
        <f t="shared" si="3"/>
        <v>5</v>
      </c>
      <c r="V7" s="32">
        <f t="shared" si="4"/>
        <v>2</v>
      </c>
      <c r="W7" s="32">
        <f t="shared" si="5"/>
        <v>7</v>
      </c>
      <c r="X7" s="32">
        <f t="shared" si="6"/>
        <v>0</v>
      </c>
    </row>
    <row r="8" spans="1:24" x14ac:dyDescent="0.2">
      <c r="A8" s="6">
        <v>4</v>
      </c>
      <c r="B8" s="1" t="s">
        <v>43</v>
      </c>
      <c r="C8" s="16">
        <v>1</v>
      </c>
      <c r="D8" s="16">
        <v>1</v>
      </c>
      <c r="E8" s="16">
        <v>0</v>
      </c>
      <c r="F8" s="16">
        <v>1</v>
      </c>
      <c r="G8" s="16">
        <v>0</v>
      </c>
      <c r="H8" s="16">
        <v>0</v>
      </c>
      <c r="I8" s="16">
        <v>0</v>
      </c>
      <c r="J8" s="16"/>
      <c r="K8" s="16"/>
      <c r="L8" s="16"/>
      <c r="M8" s="16"/>
      <c r="N8" s="16"/>
      <c r="O8" s="29"/>
      <c r="P8" s="3">
        <f t="shared" si="0"/>
        <v>3</v>
      </c>
      <c r="R8" s="31">
        <f t="shared" si="1"/>
        <v>0.42857142857142855</v>
      </c>
      <c r="S8" t="str">
        <f t="shared" si="2"/>
        <v xml:space="preserve"> </v>
      </c>
      <c r="U8" s="32">
        <f t="shared" si="3"/>
        <v>4</v>
      </c>
      <c r="V8" s="32">
        <f t="shared" si="4"/>
        <v>3</v>
      </c>
      <c r="W8" s="32">
        <f t="shared" si="5"/>
        <v>7</v>
      </c>
      <c r="X8" s="32">
        <f t="shared" si="6"/>
        <v>0</v>
      </c>
    </row>
    <row r="9" spans="1:24" x14ac:dyDescent="0.2">
      <c r="A9" s="6">
        <v>5</v>
      </c>
      <c r="B9" s="1" t="s">
        <v>44</v>
      </c>
      <c r="C9" s="16">
        <v>1</v>
      </c>
      <c r="D9" s="16">
        <v>0</v>
      </c>
      <c r="E9" s="16">
        <v>1</v>
      </c>
      <c r="F9" s="16">
        <v>0</v>
      </c>
      <c r="G9" s="16">
        <v>0</v>
      </c>
      <c r="H9" s="15">
        <v>0</v>
      </c>
      <c r="I9" s="16">
        <v>0</v>
      </c>
      <c r="J9" s="16"/>
      <c r="K9" s="16"/>
      <c r="L9" s="16"/>
      <c r="M9" s="16"/>
      <c r="N9" s="16"/>
      <c r="O9" s="29"/>
      <c r="P9" s="3">
        <f t="shared" si="0"/>
        <v>2</v>
      </c>
      <c r="R9" s="31">
        <f t="shared" si="1"/>
        <v>0.2857142857142857</v>
      </c>
      <c r="S9" t="str">
        <f t="shared" si="2"/>
        <v xml:space="preserve"> </v>
      </c>
      <c r="U9" s="32">
        <f t="shared" si="3"/>
        <v>5</v>
      </c>
      <c r="V9" s="32">
        <f t="shared" si="4"/>
        <v>2</v>
      </c>
      <c r="W9" s="32">
        <f t="shared" si="5"/>
        <v>7</v>
      </c>
      <c r="X9" s="32">
        <f t="shared" si="6"/>
        <v>0</v>
      </c>
    </row>
    <row r="10" spans="1:24" x14ac:dyDescent="0.2">
      <c r="A10" s="6">
        <v>6</v>
      </c>
      <c r="B10" s="1" t="s">
        <v>45</v>
      </c>
      <c r="C10" s="16">
        <v>0</v>
      </c>
      <c r="D10" s="16">
        <v>0</v>
      </c>
      <c r="E10" s="16">
        <v>0</v>
      </c>
      <c r="F10" s="16">
        <v>0</v>
      </c>
      <c r="G10" s="15">
        <v>0</v>
      </c>
      <c r="H10" s="16">
        <v>1</v>
      </c>
      <c r="I10" s="16">
        <v>0</v>
      </c>
      <c r="J10" s="16"/>
      <c r="K10" s="16"/>
      <c r="L10" s="16"/>
      <c r="M10" s="16"/>
      <c r="N10" s="16"/>
      <c r="O10" s="29"/>
      <c r="P10" s="3">
        <f t="shared" si="0"/>
        <v>1</v>
      </c>
      <c r="R10" s="31">
        <f t="shared" si="1"/>
        <v>0.14285714285714285</v>
      </c>
      <c r="S10" t="str">
        <f t="shared" si="2"/>
        <v xml:space="preserve"> </v>
      </c>
      <c r="U10" s="32">
        <f t="shared" si="3"/>
        <v>6</v>
      </c>
      <c r="V10" s="32">
        <f t="shared" si="4"/>
        <v>1</v>
      </c>
      <c r="W10" s="32">
        <f t="shared" si="5"/>
        <v>7</v>
      </c>
      <c r="X10" s="32">
        <f t="shared" si="6"/>
        <v>0</v>
      </c>
    </row>
    <row r="11" spans="1:24" x14ac:dyDescent="0.2">
      <c r="A11" s="6">
        <v>7</v>
      </c>
      <c r="B11" s="1" t="s">
        <v>46</v>
      </c>
      <c r="C11" s="16">
        <v>1</v>
      </c>
      <c r="D11" s="16">
        <v>1</v>
      </c>
      <c r="E11" s="16">
        <v>0</v>
      </c>
      <c r="F11" s="16">
        <v>0</v>
      </c>
      <c r="G11" s="15">
        <v>1</v>
      </c>
      <c r="H11" s="16">
        <v>1</v>
      </c>
      <c r="I11" s="16">
        <v>0</v>
      </c>
      <c r="J11" s="16"/>
      <c r="K11" s="16"/>
      <c r="L11" s="16"/>
      <c r="M11" s="16"/>
      <c r="N11" s="16"/>
      <c r="O11" s="29"/>
      <c r="P11" s="3">
        <f t="shared" si="0"/>
        <v>4</v>
      </c>
      <c r="R11" s="31">
        <f t="shared" si="1"/>
        <v>0.5714285714285714</v>
      </c>
      <c r="S11" t="str">
        <f t="shared" si="2"/>
        <v xml:space="preserve"> </v>
      </c>
      <c r="U11" s="32">
        <f t="shared" si="3"/>
        <v>3</v>
      </c>
      <c r="V11" s="32">
        <f t="shared" si="4"/>
        <v>4</v>
      </c>
      <c r="W11" s="32">
        <f t="shared" si="5"/>
        <v>7</v>
      </c>
      <c r="X11" s="32">
        <f t="shared" si="6"/>
        <v>0</v>
      </c>
    </row>
    <row r="12" spans="1:24" x14ac:dyDescent="0.2">
      <c r="A12" s="6">
        <v>8</v>
      </c>
      <c r="B12" s="1" t="s">
        <v>47</v>
      </c>
      <c r="C12" s="16">
        <v>1</v>
      </c>
      <c r="D12" s="16">
        <v>1</v>
      </c>
      <c r="E12" s="16">
        <v>0</v>
      </c>
      <c r="F12" s="16">
        <v>0</v>
      </c>
      <c r="G12" s="16">
        <v>1</v>
      </c>
      <c r="H12" s="16">
        <v>0</v>
      </c>
      <c r="I12" s="16">
        <v>0</v>
      </c>
      <c r="J12" s="16"/>
      <c r="K12" s="16"/>
      <c r="L12" s="16"/>
      <c r="M12" s="16"/>
      <c r="N12" s="16"/>
      <c r="O12" s="29"/>
      <c r="P12" s="3">
        <f t="shared" si="0"/>
        <v>3</v>
      </c>
      <c r="R12" s="31">
        <f t="shared" si="1"/>
        <v>0.42857142857142855</v>
      </c>
      <c r="S12" t="str">
        <f t="shared" si="2"/>
        <v xml:space="preserve"> </v>
      </c>
      <c r="U12" s="32">
        <f t="shared" si="3"/>
        <v>4</v>
      </c>
      <c r="V12" s="32">
        <f t="shared" si="4"/>
        <v>3</v>
      </c>
      <c r="W12" s="32">
        <f t="shared" si="5"/>
        <v>7</v>
      </c>
      <c r="X12" s="32">
        <f t="shared" si="6"/>
        <v>0</v>
      </c>
    </row>
    <row r="13" spans="1:24" x14ac:dyDescent="0.2">
      <c r="A13" s="6">
        <v>9</v>
      </c>
      <c r="B13" s="1" t="s">
        <v>48</v>
      </c>
      <c r="C13" s="16">
        <v>1</v>
      </c>
      <c r="D13" s="16">
        <v>1</v>
      </c>
      <c r="E13" s="16">
        <v>1</v>
      </c>
      <c r="F13" s="16">
        <v>0</v>
      </c>
      <c r="G13" s="16">
        <v>0</v>
      </c>
      <c r="H13" s="16">
        <v>0</v>
      </c>
      <c r="I13" s="16">
        <v>0</v>
      </c>
      <c r="J13" s="16"/>
      <c r="K13" s="16"/>
      <c r="L13" s="16"/>
      <c r="M13" s="16"/>
      <c r="N13" s="16"/>
      <c r="O13" s="29"/>
      <c r="P13" s="3">
        <f t="shared" si="0"/>
        <v>3</v>
      </c>
      <c r="R13" s="31">
        <f t="shared" si="1"/>
        <v>0.42857142857142855</v>
      </c>
      <c r="S13" t="str">
        <f t="shared" si="2"/>
        <v xml:space="preserve"> </v>
      </c>
      <c r="U13" s="32">
        <f t="shared" si="3"/>
        <v>4</v>
      </c>
      <c r="V13" s="32">
        <f t="shared" si="4"/>
        <v>3</v>
      </c>
      <c r="W13" s="32">
        <f t="shared" si="5"/>
        <v>7</v>
      </c>
      <c r="X13" s="32">
        <f t="shared" si="6"/>
        <v>0</v>
      </c>
    </row>
    <row r="14" spans="1:24" x14ac:dyDescent="0.2">
      <c r="A14" s="7">
        <v>10</v>
      </c>
      <c r="B14" s="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B1" zoomScaleNormal="100" workbookViewId="0">
      <selection activeCell="K9" sqref="K9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155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10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49</v>
      </c>
      <c r="C5" s="16">
        <v>1</v>
      </c>
      <c r="D5" s="16">
        <v>0</v>
      </c>
      <c r="E5" s="16">
        <v>1</v>
      </c>
      <c r="F5" s="16">
        <v>1</v>
      </c>
      <c r="G5" s="16">
        <v>1</v>
      </c>
      <c r="H5" s="16">
        <v>0</v>
      </c>
      <c r="I5" s="16">
        <v>1</v>
      </c>
      <c r="J5" s="16">
        <v>0</v>
      </c>
      <c r="K5" s="16">
        <v>1</v>
      </c>
      <c r="L5" s="16">
        <v>0</v>
      </c>
      <c r="M5" s="16"/>
      <c r="N5" s="16"/>
      <c r="O5" s="29"/>
      <c r="P5" s="3">
        <f t="shared" ref="P5:P15" si="0">SUM(C5:N5)</f>
        <v>6</v>
      </c>
      <c r="R5" s="31">
        <f t="shared" ref="R5:R14" si="1">P5/W5</f>
        <v>0.6</v>
      </c>
      <c r="S5" t="str">
        <f t="shared" ref="S5:S14" si="2">IF(((W5+X5)/2)&gt;X5," ","Niet genoeg penalties")</f>
        <v xml:space="preserve"> </v>
      </c>
      <c r="U5" s="32">
        <f t="shared" ref="U5:U14" si="3">COUNTIF(C5:O5,"0")</f>
        <v>4</v>
      </c>
      <c r="V5" s="32">
        <f t="shared" ref="V5:V14" si="4">COUNTIF(C5:O5,"1")</f>
        <v>6</v>
      </c>
      <c r="W5" s="32">
        <f t="shared" ref="W5:W14" si="5">U5+V5</f>
        <v>10</v>
      </c>
      <c r="X5" s="32">
        <f t="shared" ref="X5:X14" si="6">COUNTIF(C5:O5,"A")</f>
        <v>0</v>
      </c>
    </row>
    <row r="6" spans="1:24" x14ac:dyDescent="0.2">
      <c r="A6" s="6">
        <v>2</v>
      </c>
      <c r="B6" s="1" t="s">
        <v>50</v>
      </c>
      <c r="C6" s="16" t="s">
        <v>59</v>
      </c>
      <c r="D6" s="16">
        <v>1</v>
      </c>
      <c r="E6" s="16">
        <v>0</v>
      </c>
      <c r="F6" s="15">
        <v>0</v>
      </c>
      <c r="G6" s="16">
        <v>0</v>
      </c>
      <c r="H6" s="15">
        <v>0</v>
      </c>
      <c r="I6" s="16">
        <v>0</v>
      </c>
      <c r="J6" s="16">
        <v>1</v>
      </c>
      <c r="K6" s="16">
        <v>1</v>
      </c>
      <c r="L6" s="16">
        <v>0</v>
      </c>
      <c r="M6" s="16"/>
      <c r="N6" s="16"/>
      <c r="O6" s="29"/>
      <c r="P6" s="3">
        <f t="shared" si="0"/>
        <v>3</v>
      </c>
      <c r="R6" s="31">
        <f t="shared" si="1"/>
        <v>0.33333333333333331</v>
      </c>
      <c r="S6" t="str">
        <f t="shared" si="2"/>
        <v xml:space="preserve"> </v>
      </c>
      <c r="U6" s="32">
        <f t="shared" si="3"/>
        <v>6</v>
      </c>
      <c r="V6" s="32">
        <f t="shared" si="4"/>
        <v>3</v>
      </c>
      <c r="W6" s="32">
        <f t="shared" si="5"/>
        <v>9</v>
      </c>
      <c r="X6" s="32">
        <f t="shared" si="6"/>
        <v>1</v>
      </c>
    </row>
    <row r="7" spans="1:24" x14ac:dyDescent="0.2">
      <c r="A7" s="6">
        <v>3</v>
      </c>
      <c r="B7" s="1" t="s">
        <v>51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1</v>
      </c>
      <c r="I7" s="16">
        <v>0</v>
      </c>
      <c r="J7" s="16">
        <v>1</v>
      </c>
      <c r="K7" s="16">
        <v>1</v>
      </c>
      <c r="L7" s="16">
        <v>0</v>
      </c>
      <c r="M7" s="16"/>
      <c r="N7" s="16"/>
      <c r="O7" s="29"/>
      <c r="P7" s="3">
        <f t="shared" si="0"/>
        <v>4</v>
      </c>
      <c r="R7" s="31">
        <f t="shared" si="1"/>
        <v>0.4</v>
      </c>
      <c r="S7" t="str">
        <f t="shared" si="2"/>
        <v xml:space="preserve"> </v>
      </c>
      <c r="U7" s="32">
        <f t="shared" si="3"/>
        <v>6</v>
      </c>
      <c r="V7" s="32">
        <f t="shared" si="4"/>
        <v>4</v>
      </c>
      <c r="W7" s="32">
        <f t="shared" si="5"/>
        <v>10</v>
      </c>
      <c r="X7" s="32">
        <f t="shared" si="6"/>
        <v>0</v>
      </c>
    </row>
    <row r="8" spans="1:24" x14ac:dyDescent="0.2">
      <c r="A8" s="6">
        <v>4</v>
      </c>
      <c r="B8" s="1" t="s">
        <v>52</v>
      </c>
      <c r="C8" s="16">
        <v>0</v>
      </c>
      <c r="D8" s="16">
        <v>1</v>
      </c>
      <c r="E8" s="16">
        <v>1</v>
      </c>
      <c r="F8" s="16">
        <v>1</v>
      </c>
      <c r="G8" s="16">
        <v>1</v>
      </c>
      <c r="H8" s="16">
        <v>1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29"/>
      <c r="P8" s="3">
        <f t="shared" si="0"/>
        <v>5</v>
      </c>
      <c r="R8" s="31">
        <f t="shared" si="1"/>
        <v>0.5</v>
      </c>
      <c r="S8" t="str">
        <f t="shared" si="2"/>
        <v xml:space="preserve"> </v>
      </c>
      <c r="U8" s="32">
        <f t="shared" si="3"/>
        <v>5</v>
      </c>
      <c r="V8" s="32">
        <f t="shared" si="4"/>
        <v>5</v>
      </c>
      <c r="W8" s="32">
        <f t="shared" si="5"/>
        <v>10</v>
      </c>
      <c r="X8" s="32">
        <f t="shared" si="6"/>
        <v>0</v>
      </c>
    </row>
    <row r="9" spans="1:24" x14ac:dyDescent="0.2">
      <c r="A9" s="6">
        <v>5</v>
      </c>
      <c r="B9" s="1" t="s">
        <v>53</v>
      </c>
      <c r="C9" s="16">
        <v>1</v>
      </c>
      <c r="D9" s="16">
        <v>0</v>
      </c>
      <c r="E9" s="16">
        <v>1</v>
      </c>
      <c r="F9" s="16">
        <v>1</v>
      </c>
      <c r="G9" s="16">
        <v>0</v>
      </c>
      <c r="H9" s="15">
        <v>0</v>
      </c>
      <c r="I9" s="16">
        <v>1</v>
      </c>
      <c r="J9" s="16">
        <v>1</v>
      </c>
      <c r="K9" s="16">
        <v>1</v>
      </c>
      <c r="L9" s="16">
        <v>0</v>
      </c>
      <c r="M9" s="16"/>
      <c r="N9" s="16"/>
      <c r="O9" s="29"/>
      <c r="P9" s="3">
        <f t="shared" si="0"/>
        <v>6</v>
      </c>
      <c r="R9" s="31">
        <f t="shared" si="1"/>
        <v>0.6</v>
      </c>
      <c r="S9" t="str">
        <f t="shared" si="2"/>
        <v xml:space="preserve"> </v>
      </c>
      <c r="U9" s="32">
        <f t="shared" si="3"/>
        <v>4</v>
      </c>
      <c r="V9" s="32">
        <f t="shared" si="4"/>
        <v>6</v>
      </c>
      <c r="W9" s="32">
        <f t="shared" si="5"/>
        <v>10</v>
      </c>
      <c r="X9" s="32">
        <f t="shared" si="6"/>
        <v>0</v>
      </c>
    </row>
    <row r="10" spans="1:24" x14ac:dyDescent="0.2">
      <c r="A10" s="6">
        <v>6</v>
      </c>
      <c r="B10" s="1" t="s">
        <v>54</v>
      </c>
      <c r="C10" s="16">
        <v>0</v>
      </c>
      <c r="D10" s="16">
        <v>0</v>
      </c>
      <c r="E10" s="16">
        <v>1</v>
      </c>
      <c r="F10" s="16">
        <v>1</v>
      </c>
      <c r="G10" s="15">
        <v>0</v>
      </c>
      <c r="H10" s="16">
        <v>1</v>
      </c>
      <c r="I10" s="16">
        <v>1</v>
      </c>
      <c r="J10" s="16">
        <v>0</v>
      </c>
      <c r="K10" s="16">
        <v>1</v>
      </c>
      <c r="L10" s="16" t="s">
        <v>59</v>
      </c>
      <c r="M10" s="16"/>
      <c r="N10" s="16"/>
      <c r="O10" s="29"/>
      <c r="P10" s="3">
        <f t="shared" si="0"/>
        <v>5</v>
      </c>
      <c r="R10" s="31">
        <f t="shared" si="1"/>
        <v>0.55555555555555558</v>
      </c>
      <c r="S10" t="str">
        <f t="shared" si="2"/>
        <v xml:space="preserve"> </v>
      </c>
      <c r="U10" s="32">
        <f t="shared" si="3"/>
        <v>4</v>
      </c>
      <c r="V10" s="32">
        <f t="shared" si="4"/>
        <v>5</v>
      </c>
      <c r="W10" s="32">
        <f t="shared" si="5"/>
        <v>9</v>
      </c>
      <c r="X10" s="32">
        <f t="shared" si="6"/>
        <v>1</v>
      </c>
    </row>
    <row r="11" spans="1:24" x14ac:dyDescent="0.2">
      <c r="A11" s="6">
        <v>7</v>
      </c>
      <c r="B11" s="1" t="s">
        <v>55</v>
      </c>
      <c r="C11" s="16">
        <v>0</v>
      </c>
      <c r="D11" s="16">
        <v>0</v>
      </c>
      <c r="E11" s="16">
        <v>1</v>
      </c>
      <c r="F11" s="16">
        <v>0</v>
      </c>
      <c r="G11" s="15">
        <v>1</v>
      </c>
      <c r="H11" s="16">
        <v>0</v>
      </c>
      <c r="I11" s="16">
        <v>1</v>
      </c>
      <c r="J11" s="16" t="s">
        <v>59</v>
      </c>
      <c r="K11" s="16">
        <v>0</v>
      </c>
      <c r="L11" s="16">
        <v>0</v>
      </c>
      <c r="M11" s="16"/>
      <c r="N11" s="16"/>
      <c r="O11" s="29"/>
      <c r="P11" s="3">
        <f t="shared" si="0"/>
        <v>3</v>
      </c>
      <c r="R11" s="31">
        <f t="shared" si="1"/>
        <v>0.33333333333333331</v>
      </c>
      <c r="S11" t="str">
        <f t="shared" si="2"/>
        <v xml:space="preserve"> </v>
      </c>
      <c r="U11" s="32">
        <f t="shared" si="3"/>
        <v>6</v>
      </c>
      <c r="V11" s="32">
        <f t="shared" si="4"/>
        <v>3</v>
      </c>
      <c r="W11" s="32">
        <f t="shared" si="5"/>
        <v>9</v>
      </c>
      <c r="X11" s="32">
        <f t="shared" si="6"/>
        <v>1</v>
      </c>
    </row>
    <row r="12" spans="1:24" x14ac:dyDescent="0.2">
      <c r="A12" s="6">
        <v>8</v>
      </c>
      <c r="B12" s="1" t="s">
        <v>56</v>
      </c>
      <c r="C12" s="16">
        <v>1</v>
      </c>
      <c r="D12" s="16">
        <v>0</v>
      </c>
      <c r="E12" s="16">
        <v>0</v>
      </c>
      <c r="F12" s="16">
        <v>1</v>
      </c>
      <c r="G12" s="16">
        <v>1</v>
      </c>
      <c r="H12" s="16" t="s">
        <v>59</v>
      </c>
      <c r="I12" s="16">
        <v>1</v>
      </c>
      <c r="J12" s="16">
        <v>0</v>
      </c>
      <c r="K12" s="16">
        <v>1</v>
      </c>
      <c r="L12" s="16">
        <v>0</v>
      </c>
      <c r="M12" s="16"/>
      <c r="N12" s="16"/>
      <c r="O12" s="29"/>
      <c r="P12" s="3">
        <f t="shared" si="0"/>
        <v>5</v>
      </c>
      <c r="R12" s="31">
        <f t="shared" si="1"/>
        <v>0.55555555555555558</v>
      </c>
      <c r="S12" t="str">
        <f t="shared" si="2"/>
        <v xml:space="preserve"> </v>
      </c>
      <c r="U12" s="32">
        <f t="shared" si="3"/>
        <v>4</v>
      </c>
      <c r="V12" s="32">
        <f t="shared" si="4"/>
        <v>5</v>
      </c>
      <c r="W12" s="32">
        <f t="shared" si="5"/>
        <v>9</v>
      </c>
      <c r="X12" s="32">
        <f t="shared" si="6"/>
        <v>1</v>
      </c>
    </row>
    <row r="13" spans="1:24" x14ac:dyDescent="0.2">
      <c r="A13" s="6">
        <v>9</v>
      </c>
      <c r="B13" s="1" t="s">
        <v>57</v>
      </c>
      <c r="C13" s="16">
        <v>1</v>
      </c>
      <c r="D13" s="16">
        <v>0</v>
      </c>
      <c r="E13" s="16">
        <v>1</v>
      </c>
      <c r="F13" s="16">
        <v>1</v>
      </c>
      <c r="G13" s="16">
        <v>1</v>
      </c>
      <c r="H13" s="16">
        <v>1</v>
      </c>
      <c r="I13" s="16">
        <v>0</v>
      </c>
      <c r="J13" s="16">
        <v>1</v>
      </c>
      <c r="K13" s="16">
        <v>0</v>
      </c>
      <c r="L13" s="16">
        <v>1</v>
      </c>
      <c r="M13" s="16"/>
      <c r="N13" s="16"/>
      <c r="O13" s="29"/>
      <c r="P13" s="3">
        <f t="shared" si="0"/>
        <v>7</v>
      </c>
      <c r="R13" s="31">
        <f t="shared" si="1"/>
        <v>0.7</v>
      </c>
      <c r="S13" t="str">
        <f t="shared" si="2"/>
        <v xml:space="preserve"> </v>
      </c>
      <c r="U13" s="32">
        <f t="shared" si="3"/>
        <v>3</v>
      </c>
      <c r="V13" s="32">
        <f t="shared" si="4"/>
        <v>7</v>
      </c>
      <c r="W13" s="32">
        <f t="shared" si="5"/>
        <v>10</v>
      </c>
      <c r="X13" s="32">
        <f t="shared" si="6"/>
        <v>0</v>
      </c>
    </row>
    <row r="14" spans="1:24" x14ac:dyDescent="0.2">
      <c r="A14" s="7">
        <v>10</v>
      </c>
      <c r="B14" s="5" t="s">
        <v>58</v>
      </c>
      <c r="C14" s="16">
        <v>1</v>
      </c>
      <c r="D14" s="15">
        <v>0</v>
      </c>
      <c r="E14" s="15">
        <v>1</v>
      </c>
      <c r="F14" s="15">
        <v>0</v>
      </c>
      <c r="G14" s="15">
        <v>1</v>
      </c>
      <c r="H14" s="15">
        <v>0</v>
      </c>
      <c r="I14" s="15">
        <v>0</v>
      </c>
      <c r="J14" s="15">
        <v>1</v>
      </c>
      <c r="K14" s="15">
        <v>1</v>
      </c>
      <c r="L14" s="15">
        <v>0</v>
      </c>
      <c r="M14" s="15"/>
      <c r="N14" s="24"/>
      <c r="O14" s="24"/>
      <c r="P14" s="3">
        <f t="shared" si="0"/>
        <v>5</v>
      </c>
      <c r="R14" s="31">
        <f t="shared" si="1"/>
        <v>0.5</v>
      </c>
      <c r="S14" t="str">
        <f t="shared" si="2"/>
        <v xml:space="preserve"> </v>
      </c>
      <c r="U14" s="32">
        <f t="shared" si="3"/>
        <v>5</v>
      </c>
      <c r="V14" s="32">
        <f t="shared" si="4"/>
        <v>5</v>
      </c>
      <c r="W14" s="32">
        <f t="shared" si="5"/>
        <v>10</v>
      </c>
      <c r="X14" s="32">
        <f t="shared" si="6"/>
        <v>0</v>
      </c>
    </row>
    <row r="15" spans="1:24" ht="13.5" thickBot="1" x14ac:dyDescent="0.25">
      <c r="A15" s="8">
        <v>11</v>
      </c>
      <c r="B15" s="2" t="s">
        <v>162</v>
      </c>
      <c r="C15" s="9" t="s">
        <v>59</v>
      </c>
      <c r="D15" s="9" t="s">
        <v>59</v>
      </c>
      <c r="E15" s="9" t="s">
        <v>59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1</v>
      </c>
      <c r="L15" s="17">
        <v>0</v>
      </c>
      <c r="M15" s="17"/>
      <c r="N15" s="17"/>
      <c r="O15" s="17"/>
      <c r="P15" s="3">
        <f t="shared" si="0"/>
        <v>2</v>
      </c>
      <c r="R15" s="31">
        <f t="shared" ref="R15" si="7">P15/W15</f>
        <v>0.2857142857142857</v>
      </c>
      <c r="S15" t="str">
        <f t="shared" ref="S15" si="8">IF(((W15+X15)/2)&gt;X15," ","Niet genoeg penalties")</f>
        <v xml:space="preserve"> </v>
      </c>
      <c r="U15" s="32">
        <f t="shared" ref="U15" si="9">COUNTIF(C15:O15,"0")</f>
        <v>5</v>
      </c>
      <c r="V15" s="32">
        <f t="shared" ref="V15" si="10">COUNTIF(C15:O15,"1")</f>
        <v>2</v>
      </c>
      <c r="W15" s="32">
        <f t="shared" ref="W15" si="11">U15+V15</f>
        <v>7</v>
      </c>
      <c r="X15" s="32">
        <f t="shared" ref="X15" si="12">COUNTIF(C15:O15,"A")</f>
        <v>3</v>
      </c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="85" zoomScaleNormal="85" workbookViewId="0">
      <selection activeCell="G12" sqref="G12"/>
    </sheetView>
  </sheetViews>
  <sheetFormatPr defaultColWidth="9.140625" defaultRowHeight="12.75" x14ac:dyDescent="0.2"/>
  <cols>
    <col min="1" max="1" width="3" bestFit="1" customWidth="1"/>
    <col min="2" max="2" width="25.7109375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60</v>
      </c>
      <c r="C5" s="16">
        <v>0</v>
      </c>
      <c r="D5" s="16">
        <v>1</v>
      </c>
      <c r="E5" s="16">
        <v>1</v>
      </c>
      <c r="F5" s="16">
        <v>1</v>
      </c>
      <c r="G5" s="16">
        <v>1</v>
      </c>
      <c r="H5" s="16"/>
      <c r="I5" s="16"/>
      <c r="J5" s="16"/>
      <c r="K5" s="16"/>
      <c r="L5" s="16"/>
      <c r="M5" s="16"/>
      <c r="N5" s="16"/>
      <c r="O5" s="29"/>
      <c r="P5" s="3">
        <f t="shared" ref="P5:P13" si="0">SUM(C5:N5)</f>
        <v>4</v>
      </c>
      <c r="R5" s="31">
        <f t="shared" ref="R5:R13" si="1">P5/W5</f>
        <v>0.8</v>
      </c>
      <c r="S5" t="str">
        <f t="shared" ref="S5:S13" si="2">IF(((W5+X5)/2)&gt;X5," ","Niet genoeg penalties")</f>
        <v xml:space="preserve"> </v>
      </c>
      <c r="U5" s="32">
        <f t="shared" ref="U5:U13" si="3">COUNTIF(C5:O5,"0")</f>
        <v>1</v>
      </c>
      <c r="V5" s="32">
        <f t="shared" ref="V5:V13" si="4">COUNTIF(C5:O5,"1")</f>
        <v>4</v>
      </c>
      <c r="W5" s="32">
        <f t="shared" ref="W5:W13" si="5">U5+V5</f>
        <v>5</v>
      </c>
      <c r="X5" s="32">
        <f t="shared" ref="X5:X13" si="6">COUNTIF(C5:O5,"A")</f>
        <v>0</v>
      </c>
    </row>
    <row r="6" spans="1:24" x14ac:dyDescent="0.2">
      <c r="A6" s="6">
        <v>2</v>
      </c>
      <c r="B6" s="1" t="s">
        <v>61</v>
      </c>
      <c r="C6" s="16">
        <v>0</v>
      </c>
      <c r="D6" s="16">
        <v>1</v>
      </c>
      <c r="E6" s="16">
        <v>0</v>
      </c>
      <c r="F6" s="15">
        <v>0</v>
      </c>
      <c r="G6" s="16">
        <v>0</v>
      </c>
      <c r="H6" s="15"/>
      <c r="I6" s="16"/>
      <c r="J6" s="16"/>
      <c r="K6" s="16"/>
      <c r="L6" s="16"/>
      <c r="M6" s="16"/>
      <c r="N6" s="16"/>
      <c r="O6" s="29"/>
      <c r="P6" s="3">
        <f t="shared" si="0"/>
        <v>1</v>
      </c>
      <c r="R6" s="31">
        <f t="shared" si="1"/>
        <v>0.2</v>
      </c>
      <c r="S6" t="str">
        <f t="shared" si="2"/>
        <v xml:space="preserve"> </v>
      </c>
      <c r="U6" s="32">
        <f t="shared" si="3"/>
        <v>4</v>
      </c>
      <c r="V6" s="32">
        <f t="shared" si="4"/>
        <v>1</v>
      </c>
      <c r="W6" s="32">
        <f t="shared" si="5"/>
        <v>5</v>
      </c>
      <c r="X6" s="32">
        <f t="shared" si="6"/>
        <v>0</v>
      </c>
    </row>
    <row r="7" spans="1:24" x14ac:dyDescent="0.2">
      <c r="A7" s="6">
        <v>3</v>
      </c>
      <c r="B7" s="1" t="s">
        <v>62</v>
      </c>
      <c r="C7" s="16">
        <v>0</v>
      </c>
      <c r="D7" s="16">
        <v>1</v>
      </c>
      <c r="E7" s="16">
        <v>1</v>
      </c>
      <c r="F7" s="16">
        <v>1</v>
      </c>
      <c r="G7" s="16">
        <v>0</v>
      </c>
      <c r="H7" s="16"/>
      <c r="I7" s="16"/>
      <c r="J7" s="16"/>
      <c r="K7" s="16"/>
      <c r="L7" s="16"/>
      <c r="M7" s="16"/>
      <c r="N7" s="16"/>
      <c r="O7" s="29"/>
      <c r="P7" s="3">
        <f t="shared" si="0"/>
        <v>3</v>
      </c>
      <c r="R7" s="31">
        <f t="shared" si="1"/>
        <v>0.6</v>
      </c>
      <c r="S7" t="str">
        <f t="shared" si="2"/>
        <v xml:space="preserve"> </v>
      </c>
      <c r="U7" s="32">
        <f t="shared" si="3"/>
        <v>2</v>
      </c>
      <c r="V7" s="32">
        <f t="shared" si="4"/>
        <v>3</v>
      </c>
      <c r="W7" s="32">
        <f t="shared" si="5"/>
        <v>5</v>
      </c>
      <c r="X7" s="32">
        <f t="shared" si="6"/>
        <v>0</v>
      </c>
    </row>
    <row r="8" spans="1:24" x14ac:dyDescent="0.2">
      <c r="A8" s="6">
        <v>4</v>
      </c>
      <c r="B8" s="1" t="s">
        <v>63</v>
      </c>
      <c r="C8" s="16">
        <v>0</v>
      </c>
      <c r="D8" s="16">
        <v>1</v>
      </c>
      <c r="E8" s="16">
        <v>1</v>
      </c>
      <c r="F8" s="16">
        <v>1</v>
      </c>
      <c r="G8" s="16">
        <v>0</v>
      </c>
      <c r="H8" s="16"/>
      <c r="I8" s="16"/>
      <c r="J8" s="16"/>
      <c r="K8" s="16"/>
      <c r="L8" s="16"/>
      <c r="M8" s="16"/>
      <c r="N8" s="16"/>
      <c r="O8" s="29"/>
      <c r="P8" s="3">
        <f t="shared" si="0"/>
        <v>3</v>
      </c>
      <c r="R8" s="31">
        <f t="shared" si="1"/>
        <v>0.6</v>
      </c>
      <c r="S8" t="str">
        <f t="shared" si="2"/>
        <v xml:space="preserve"> </v>
      </c>
      <c r="U8" s="32">
        <f t="shared" si="3"/>
        <v>2</v>
      </c>
      <c r="V8" s="32">
        <f t="shared" si="4"/>
        <v>3</v>
      </c>
      <c r="W8" s="32">
        <f t="shared" si="5"/>
        <v>5</v>
      </c>
      <c r="X8" s="32">
        <f t="shared" si="6"/>
        <v>0</v>
      </c>
    </row>
    <row r="9" spans="1:24" x14ac:dyDescent="0.2">
      <c r="A9" s="6">
        <v>5</v>
      </c>
      <c r="B9" s="1" t="s">
        <v>64</v>
      </c>
      <c r="C9" s="16">
        <v>1</v>
      </c>
      <c r="D9" s="16">
        <v>1</v>
      </c>
      <c r="E9" s="16">
        <v>0</v>
      </c>
      <c r="F9" s="16">
        <v>0</v>
      </c>
      <c r="G9" s="16">
        <v>1</v>
      </c>
      <c r="H9" s="15"/>
      <c r="I9" s="16"/>
      <c r="J9" s="16"/>
      <c r="K9" s="16"/>
      <c r="L9" s="16"/>
      <c r="M9" s="16"/>
      <c r="N9" s="16"/>
      <c r="O9" s="29"/>
      <c r="P9" s="3">
        <f t="shared" si="0"/>
        <v>3</v>
      </c>
      <c r="R9" s="31">
        <f t="shared" si="1"/>
        <v>0.6</v>
      </c>
      <c r="S9" t="str">
        <f t="shared" si="2"/>
        <v xml:space="preserve"> </v>
      </c>
      <c r="U9" s="32">
        <f t="shared" si="3"/>
        <v>2</v>
      </c>
      <c r="V9" s="32">
        <f t="shared" si="4"/>
        <v>3</v>
      </c>
      <c r="W9" s="32">
        <f t="shared" si="5"/>
        <v>5</v>
      </c>
      <c r="X9" s="32">
        <f t="shared" si="6"/>
        <v>0</v>
      </c>
    </row>
    <row r="10" spans="1:24" x14ac:dyDescent="0.2">
      <c r="A10" s="6">
        <v>6</v>
      </c>
      <c r="B10" s="1" t="s">
        <v>65</v>
      </c>
      <c r="C10" s="16">
        <v>0</v>
      </c>
      <c r="D10" s="16">
        <v>1</v>
      </c>
      <c r="E10" s="16">
        <v>0</v>
      </c>
      <c r="F10" s="16">
        <v>1</v>
      </c>
      <c r="G10" s="15">
        <v>1</v>
      </c>
      <c r="H10" s="16"/>
      <c r="I10" s="16"/>
      <c r="J10" s="16"/>
      <c r="K10" s="16"/>
      <c r="L10" s="16"/>
      <c r="M10" s="16"/>
      <c r="N10" s="16"/>
      <c r="O10" s="29"/>
      <c r="P10" s="3">
        <f t="shared" si="0"/>
        <v>3</v>
      </c>
      <c r="R10" s="31">
        <f t="shared" si="1"/>
        <v>0.6</v>
      </c>
      <c r="S10" t="str">
        <f t="shared" si="2"/>
        <v xml:space="preserve"> </v>
      </c>
      <c r="U10" s="32">
        <f t="shared" si="3"/>
        <v>2</v>
      </c>
      <c r="V10" s="32">
        <f t="shared" si="4"/>
        <v>3</v>
      </c>
      <c r="W10" s="32">
        <f t="shared" si="5"/>
        <v>5</v>
      </c>
      <c r="X10" s="32">
        <f t="shared" si="6"/>
        <v>0</v>
      </c>
    </row>
    <row r="11" spans="1:24" x14ac:dyDescent="0.2">
      <c r="A11" s="6">
        <v>7</v>
      </c>
      <c r="B11" s="1" t="s">
        <v>66</v>
      </c>
      <c r="C11" s="16">
        <v>0</v>
      </c>
      <c r="D11" s="16">
        <v>1</v>
      </c>
      <c r="E11" s="16">
        <v>1</v>
      </c>
      <c r="F11" s="16">
        <v>1</v>
      </c>
      <c r="G11" s="15">
        <v>0</v>
      </c>
      <c r="H11" s="16"/>
      <c r="I11" s="16"/>
      <c r="J11" s="16"/>
      <c r="K11" s="16"/>
      <c r="L11" s="16"/>
      <c r="M11" s="16"/>
      <c r="N11" s="16"/>
      <c r="O11" s="29"/>
      <c r="P11" s="3">
        <f t="shared" si="0"/>
        <v>3</v>
      </c>
      <c r="R11" s="31">
        <f t="shared" si="1"/>
        <v>0.6</v>
      </c>
      <c r="S11" t="str">
        <f t="shared" si="2"/>
        <v xml:space="preserve"> </v>
      </c>
      <c r="U11" s="32">
        <f t="shared" si="3"/>
        <v>2</v>
      </c>
      <c r="V11" s="32">
        <f t="shared" si="4"/>
        <v>3</v>
      </c>
      <c r="W11" s="32">
        <f t="shared" si="5"/>
        <v>5</v>
      </c>
      <c r="X11" s="32">
        <f t="shared" si="6"/>
        <v>0</v>
      </c>
    </row>
    <row r="12" spans="1:24" x14ac:dyDescent="0.2">
      <c r="A12" s="6">
        <v>8</v>
      </c>
      <c r="B12" s="1" t="s">
        <v>67</v>
      </c>
      <c r="C12" s="16">
        <v>0</v>
      </c>
      <c r="D12" s="16">
        <v>1</v>
      </c>
      <c r="E12" s="16">
        <v>1</v>
      </c>
      <c r="F12" s="16">
        <v>1</v>
      </c>
      <c r="G12" s="16">
        <v>0</v>
      </c>
      <c r="H12" s="16"/>
      <c r="I12" s="16"/>
      <c r="J12" s="16"/>
      <c r="K12" s="16"/>
      <c r="L12" s="16"/>
      <c r="M12" s="16"/>
      <c r="N12" s="16"/>
      <c r="O12" s="29"/>
      <c r="P12" s="3">
        <f t="shared" si="0"/>
        <v>3</v>
      </c>
      <c r="R12" s="31">
        <f t="shared" si="1"/>
        <v>0.6</v>
      </c>
      <c r="S12" t="str">
        <f t="shared" si="2"/>
        <v xml:space="preserve"> </v>
      </c>
      <c r="U12" s="32">
        <f t="shared" si="3"/>
        <v>2</v>
      </c>
      <c r="V12" s="32">
        <f t="shared" si="4"/>
        <v>3</v>
      </c>
      <c r="W12" s="32">
        <f t="shared" si="5"/>
        <v>5</v>
      </c>
      <c r="X12" s="32">
        <f t="shared" si="6"/>
        <v>0</v>
      </c>
    </row>
    <row r="13" spans="1:24" x14ac:dyDescent="0.2">
      <c r="A13" s="6">
        <v>9</v>
      </c>
      <c r="B13" s="1" t="s">
        <v>68</v>
      </c>
      <c r="C13" s="16">
        <v>0</v>
      </c>
      <c r="D13" s="16">
        <v>1</v>
      </c>
      <c r="E13" s="16">
        <v>1</v>
      </c>
      <c r="F13" s="16">
        <v>1</v>
      </c>
      <c r="G13" s="16">
        <v>1</v>
      </c>
      <c r="H13" s="16"/>
      <c r="I13" s="16"/>
      <c r="J13" s="16"/>
      <c r="K13" s="16"/>
      <c r="L13" s="16"/>
      <c r="M13" s="16"/>
      <c r="N13" s="16"/>
      <c r="O13" s="29"/>
      <c r="P13" s="3">
        <f t="shared" si="0"/>
        <v>4</v>
      </c>
      <c r="R13" s="31">
        <f t="shared" si="1"/>
        <v>0.8</v>
      </c>
      <c r="S13" t="str">
        <f t="shared" si="2"/>
        <v xml:space="preserve"> </v>
      </c>
      <c r="U13" s="32">
        <f t="shared" si="3"/>
        <v>1</v>
      </c>
      <c r="V13" s="32">
        <f t="shared" si="4"/>
        <v>4</v>
      </c>
      <c r="W13" s="32">
        <f t="shared" si="5"/>
        <v>5</v>
      </c>
      <c r="X13" s="32">
        <f t="shared" si="6"/>
        <v>0</v>
      </c>
    </row>
    <row r="14" spans="1:24" x14ac:dyDescent="0.2">
      <c r="A14" s="7">
        <v>10</v>
      </c>
      <c r="B14" s="5" t="s">
        <v>161</v>
      </c>
      <c r="C14" s="16" t="s">
        <v>59</v>
      </c>
      <c r="D14" s="15">
        <v>0</v>
      </c>
      <c r="E14" s="15">
        <v>0</v>
      </c>
      <c r="F14" s="15">
        <v>0</v>
      </c>
      <c r="G14" s="15">
        <v>1</v>
      </c>
      <c r="H14" s="15"/>
      <c r="I14" s="15"/>
      <c r="J14" s="15"/>
      <c r="K14" s="15"/>
      <c r="L14" s="15"/>
      <c r="M14" s="15"/>
      <c r="N14" s="24"/>
      <c r="O14" s="24"/>
      <c r="P14" s="3"/>
      <c r="R14" s="31"/>
      <c r="U14" s="32"/>
      <c r="V14" s="32"/>
      <c r="W14" s="32"/>
      <c r="X14" s="32"/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G15" sqref="G15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39" t="s">
        <v>163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40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69</v>
      </c>
      <c r="C5" s="16">
        <v>0</v>
      </c>
      <c r="D5" s="16">
        <v>0</v>
      </c>
      <c r="E5" s="33"/>
      <c r="F5" s="16">
        <v>0</v>
      </c>
      <c r="G5" s="16">
        <v>1</v>
      </c>
      <c r="H5" s="16"/>
      <c r="I5" s="16"/>
      <c r="J5" s="16"/>
      <c r="K5" s="16"/>
      <c r="L5" s="16"/>
      <c r="M5" s="16"/>
      <c r="N5" s="16"/>
      <c r="O5" s="29"/>
      <c r="P5" s="3">
        <f t="shared" ref="P5:P14" si="0">SUM(C5:N5)</f>
        <v>1</v>
      </c>
      <c r="R5" s="31">
        <f t="shared" ref="R5:R14" si="1">P5/W5</f>
        <v>0.25</v>
      </c>
      <c r="S5" t="str">
        <f t="shared" ref="S5:S14" si="2">IF(((W5+X5)/2)&gt;X5," ","Niet genoeg penalties")</f>
        <v xml:space="preserve"> </v>
      </c>
      <c r="U5" s="32">
        <f t="shared" ref="U5:U14" si="3">COUNTIF(C5:O5,"0")</f>
        <v>3</v>
      </c>
      <c r="V5" s="32">
        <f t="shared" ref="V5:V14" si="4">COUNTIF(C5:O5,"1")</f>
        <v>1</v>
      </c>
      <c r="W5" s="32">
        <f t="shared" ref="W5:W14" si="5">U5+V5</f>
        <v>4</v>
      </c>
      <c r="X5" s="32">
        <f t="shared" ref="X5:X14" si="6">COUNTIF(C5:O5,"A")</f>
        <v>0</v>
      </c>
    </row>
    <row r="6" spans="1:24" x14ac:dyDescent="0.2">
      <c r="A6" s="6">
        <v>2</v>
      </c>
      <c r="B6" s="1" t="s">
        <v>70</v>
      </c>
      <c r="C6" s="16">
        <v>0</v>
      </c>
      <c r="D6" s="16">
        <v>1</v>
      </c>
      <c r="E6" s="33"/>
      <c r="F6" s="15">
        <v>0</v>
      </c>
      <c r="G6" s="16">
        <v>0</v>
      </c>
      <c r="H6" s="15"/>
      <c r="I6" s="16"/>
      <c r="J6" s="16"/>
      <c r="K6" s="16"/>
      <c r="L6" s="16"/>
      <c r="M6" s="16"/>
      <c r="N6" s="16"/>
      <c r="O6" s="29"/>
      <c r="P6" s="3">
        <f t="shared" si="0"/>
        <v>1</v>
      </c>
      <c r="R6" s="31">
        <f t="shared" si="1"/>
        <v>0.25</v>
      </c>
      <c r="S6" t="str">
        <f t="shared" si="2"/>
        <v xml:space="preserve"> </v>
      </c>
      <c r="U6" s="32">
        <f t="shared" si="3"/>
        <v>3</v>
      </c>
      <c r="V6" s="32">
        <f t="shared" si="4"/>
        <v>1</v>
      </c>
      <c r="W6" s="32">
        <f t="shared" si="5"/>
        <v>4</v>
      </c>
      <c r="X6" s="32">
        <f t="shared" si="6"/>
        <v>0</v>
      </c>
    </row>
    <row r="7" spans="1:24" x14ac:dyDescent="0.2">
      <c r="A7" s="6">
        <v>3</v>
      </c>
      <c r="B7" s="1" t="s">
        <v>71</v>
      </c>
      <c r="C7" s="16">
        <v>1</v>
      </c>
      <c r="D7" s="16">
        <v>0</v>
      </c>
      <c r="E7" s="33"/>
      <c r="F7" s="16" t="s">
        <v>59</v>
      </c>
      <c r="G7" s="16">
        <v>0</v>
      </c>
      <c r="H7" s="16"/>
      <c r="I7" s="16"/>
      <c r="J7" s="16"/>
      <c r="K7" s="16"/>
      <c r="L7" s="16"/>
      <c r="M7" s="16"/>
      <c r="N7" s="16"/>
      <c r="O7" s="29"/>
      <c r="P7" s="3">
        <f t="shared" si="0"/>
        <v>1</v>
      </c>
      <c r="R7" s="31">
        <f t="shared" si="1"/>
        <v>0.33333333333333331</v>
      </c>
      <c r="S7" t="str">
        <f t="shared" si="2"/>
        <v xml:space="preserve"> </v>
      </c>
      <c r="U7" s="32">
        <f t="shared" si="3"/>
        <v>2</v>
      </c>
      <c r="V7" s="32">
        <f t="shared" si="4"/>
        <v>1</v>
      </c>
      <c r="W7" s="32">
        <f t="shared" si="5"/>
        <v>3</v>
      </c>
      <c r="X7" s="32">
        <f t="shared" si="6"/>
        <v>1</v>
      </c>
    </row>
    <row r="8" spans="1:24" x14ac:dyDescent="0.2">
      <c r="A8" s="6">
        <v>4</v>
      </c>
      <c r="B8" s="1" t="s">
        <v>72</v>
      </c>
      <c r="C8" s="16" t="s">
        <v>59</v>
      </c>
      <c r="D8" s="16">
        <v>0</v>
      </c>
      <c r="E8" s="33"/>
      <c r="F8" s="16">
        <v>0</v>
      </c>
      <c r="G8" s="16">
        <v>1</v>
      </c>
      <c r="H8" s="16"/>
      <c r="I8" s="16"/>
      <c r="J8" s="16"/>
      <c r="K8" s="16"/>
      <c r="L8" s="16"/>
      <c r="M8" s="16"/>
      <c r="N8" s="16"/>
      <c r="O8" s="29"/>
      <c r="P8" s="3">
        <f t="shared" si="0"/>
        <v>1</v>
      </c>
      <c r="R8" s="31">
        <f t="shared" si="1"/>
        <v>0.33333333333333331</v>
      </c>
      <c r="S8" t="str">
        <f t="shared" si="2"/>
        <v xml:space="preserve"> </v>
      </c>
      <c r="U8" s="32">
        <f t="shared" si="3"/>
        <v>2</v>
      </c>
      <c r="V8" s="32">
        <f t="shared" si="4"/>
        <v>1</v>
      </c>
      <c r="W8" s="32">
        <f t="shared" si="5"/>
        <v>3</v>
      </c>
      <c r="X8" s="32">
        <f t="shared" si="6"/>
        <v>1</v>
      </c>
    </row>
    <row r="9" spans="1:24" x14ac:dyDescent="0.2">
      <c r="A9" s="6">
        <v>5</v>
      </c>
      <c r="B9" s="1" t="s">
        <v>73</v>
      </c>
      <c r="C9" s="16">
        <v>1</v>
      </c>
      <c r="D9" s="16">
        <v>0</v>
      </c>
      <c r="E9" s="33">
        <v>1</v>
      </c>
      <c r="F9" s="16">
        <v>1</v>
      </c>
      <c r="G9" s="16">
        <v>0</v>
      </c>
      <c r="H9" s="15"/>
      <c r="I9" s="16"/>
      <c r="J9" s="16"/>
      <c r="K9" s="16"/>
      <c r="L9" s="16"/>
      <c r="M9" s="16"/>
      <c r="N9" s="16"/>
      <c r="O9" s="29"/>
      <c r="P9" s="3">
        <f t="shared" si="0"/>
        <v>3</v>
      </c>
      <c r="R9" s="31">
        <f t="shared" si="1"/>
        <v>0.6</v>
      </c>
      <c r="S9" t="str">
        <f t="shared" si="2"/>
        <v xml:space="preserve"> </v>
      </c>
      <c r="U9" s="32">
        <f t="shared" si="3"/>
        <v>2</v>
      </c>
      <c r="V9" s="32">
        <f t="shared" si="4"/>
        <v>3</v>
      </c>
      <c r="W9" s="32">
        <f t="shared" si="5"/>
        <v>5</v>
      </c>
      <c r="X9" s="32">
        <f t="shared" si="6"/>
        <v>0</v>
      </c>
    </row>
    <row r="10" spans="1:24" x14ac:dyDescent="0.2">
      <c r="A10" s="6">
        <v>6</v>
      </c>
      <c r="B10" s="1" t="s">
        <v>74</v>
      </c>
      <c r="C10" s="16">
        <v>1</v>
      </c>
      <c r="D10" s="16">
        <v>1</v>
      </c>
      <c r="E10" s="33"/>
      <c r="F10" s="16" t="s">
        <v>59</v>
      </c>
      <c r="G10" s="15">
        <v>0</v>
      </c>
      <c r="H10" s="16"/>
      <c r="I10" s="16"/>
      <c r="J10" s="16"/>
      <c r="K10" s="16"/>
      <c r="L10" s="16"/>
      <c r="M10" s="16"/>
      <c r="N10" s="16"/>
      <c r="O10" s="29"/>
      <c r="P10" s="3">
        <f t="shared" si="0"/>
        <v>2</v>
      </c>
      <c r="R10" s="31">
        <f t="shared" si="1"/>
        <v>0.66666666666666663</v>
      </c>
      <c r="S10" t="str">
        <f t="shared" si="2"/>
        <v xml:space="preserve"> </v>
      </c>
      <c r="U10" s="32">
        <f t="shared" si="3"/>
        <v>1</v>
      </c>
      <c r="V10" s="32">
        <f t="shared" si="4"/>
        <v>2</v>
      </c>
      <c r="W10" s="32">
        <f t="shared" si="5"/>
        <v>3</v>
      </c>
      <c r="X10" s="32">
        <f t="shared" si="6"/>
        <v>1</v>
      </c>
    </row>
    <row r="11" spans="1:24" x14ac:dyDescent="0.2">
      <c r="A11" s="6">
        <v>7</v>
      </c>
      <c r="B11" s="1" t="s">
        <v>75</v>
      </c>
      <c r="C11" s="16">
        <v>1</v>
      </c>
      <c r="D11" s="16" t="s">
        <v>59</v>
      </c>
      <c r="E11" s="33"/>
      <c r="F11" s="16" t="s">
        <v>59</v>
      </c>
      <c r="G11" s="15">
        <v>0</v>
      </c>
      <c r="H11" s="16"/>
      <c r="I11" s="16"/>
      <c r="J11" s="16"/>
      <c r="K11" s="16"/>
      <c r="L11" s="16"/>
      <c r="M11" s="16"/>
      <c r="N11" s="16"/>
      <c r="O11" s="29"/>
      <c r="P11" s="3">
        <f t="shared" si="0"/>
        <v>1</v>
      </c>
      <c r="R11" s="31">
        <f t="shared" si="1"/>
        <v>0.5</v>
      </c>
      <c r="S11" t="str">
        <f t="shared" si="2"/>
        <v>Niet genoeg penalties</v>
      </c>
      <c r="U11" s="32">
        <f t="shared" si="3"/>
        <v>1</v>
      </c>
      <c r="V11" s="32">
        <f t="shared" si="4"/>
        <v>1</v>
      </c>
      <c r="W11" s="32">
        <f t="shared" si="5"/>
        <v>2</v>
      </c>
      <c r="X11" s="32">
        <f t="shared" si="6"/>
        <v>2</v>
      </c>
    </row>
    <row r="12" spans="1:24" x14ac:dyDescent="0.2">
      <c r="A12" s="6">
        <v>8</v>
      </c>
      <c r="B12" s="1" t="s">
        <v>76</v>
      </c>
      <c r="C12" s="16">
        <v>1</v>
      </c>
      <c r="D12" s="16">
        <v>1</v>
      </c>
      <c r="E12" s="33"/>
      <c r="F12" s="16">
        <v>0</v>
      </c>
      <c r="G12" s="16">
        <v>0</v>
      </c>
      <c r="H12" s="16"/>
      <c r="I12" s="16"/>
      <c r="J12" s="16"/>
      <c r="K12" s="16"/>
      <c r="L12" s="16"/>
      <c r="M12" s="16"/>
      <c r="N12" s="16"/>
      <c r="O12" s="29"/>
      <c r="P12" s="3">
        <f t="shared" si="0"/>
        <v>2</v>
      </c>
      <c r="R12" s="31">
        <f t="shared" si="1"/>
        <v>0.5</v>
      </c>
      <c r="S12" t="str">
        <f t="shared" si="2"/>
        <v xml:space="preserve"> </v>
      </c>
      <c r="U12" s="32">
        <f t="shared" si="3"/>
        <v>2</v>
      </c>
      <c r="V12" s="32">
        <f t="shared" si="4"/>
        <v>2</v>
      </c>
      <c r="W12" s="32">
        <f t="shared" si="5"/>
        <v>4</v>
      </c>
      <c r="X12" s="32">
        <f t="shared" si="6"/>
        <v>0</v>
      </c>
    </row>
    <row r="13" spans="1:24" x14ac:dyDescent="0.2">
      <c r="A13" s="6">
        <v>9</v>
      </c>
      <c r="B13" s="1" t="s">
        <v>77</v>
      </c>
      <c r="C13" s="16">
        <v>1</v>
      </c>
      <c r="D13" s="16">
        <v>0</v>
      </c>
      <c r="E13" s="33"/>
      <c r="F13" s="16">
        <v>1</v>
      </c>
      <c r="G13" s="16">
        <v>1</v>
      </c>
      <c r="H13" s="16"/>
      <c r="I13" s="16"/>
      <c r="J13" s="16"/>
      <c r="K13" s="16"/>
      <c r="L13" s="16"/>
      <c r="M13" s="16"/>
      <c r="N13" s="16"/>
      <c r="O13" s="29"/>
      <c r="P13" s="3">
        <f t="shared" si="0"/>
        <v>3</v>
      </c>
      <c r="R13" s="31">
        <f t="shared" si="1"/>
        <v>0.75</v>
      </c>
      <c r="S13" t="str">
        <f t="shared" si="2"/>
        <v xml:space="preserve"> </v>
      </c>
      <c r="U13" s="32">
        <f t="shared" si="3"/>
        <v>1</v>
      </c>
      <c r="V13" s="32">
        <f t="shared" si="4"/>
        <v>3</v>
      </c>
      <c r="W13" s="32">
        <f t="shared" si="5"/>
        <v>4</v>
      </c>
      <c r="X13" s="32">
        <f t="shared" si="6"/>
        <v>0</v>
      </c>
    </row>
    <row r="14" spans="1:24" x14ac:dyDescent="0.2">
      <c r="A14" s="7">
        <v>10</v>
      </c>
      <c r="B14" s="5" t="s">
        <v>78</v>
      </c>
      <c r="C14" s="16">
        <v>1</v>
      </c>
      <c r="D14" s="15">
        <v>1</v>
      </c>
      <c r="E14" s="34">
        <v>1</v>
      </c>
      <c r="F14" s="15">
        <v>1</v>
      </c>
      <c r="G14" s="15">
        <v>0</v>
      </c>
      <c r="H14" s="15"/>
      <c r="I14" s="15"/>
      <c r="J14" s="15"/>
      <c r="K14" s="15"/>
      <c r="L14" s="15"/>
      <c r="M14" s="15"/>
      <c r="N14" s="24"/>
      <c r="O14" s="24"/>
      <c r="P14" s="3">
        <f t="shared" si="0"/>
        <v>4</v>
      </c>
      <c r="R14" s="31">
        <f t="shared" si="1"/>
        <v>0.8</v>
      </c>
      <c r="S14" t="str">
        <f t="shared" si="2"/>
        <v xml:space="preserve"> </v>
      </c>
      <c r="U14" s="32">
        <f t="shared" si="3"/>
        <v>1</v>
      </c>
      <c r="V14" s="32">
        <f t="shared" si="4"/>
        <v>4</v>
      </c>
      <c r="W14" s="32">
        <f t="shared" si="5"/>
        <v>5</v>
      </c>
      <c r="X14" s="32">
        <f t="shared" si="6"/>
        <v>0</v>
      </c>
    </row>
    <row r="15" spans="1:24" ht="13.5" thickBot="1" x14ac:dyDescent="0.25">
      <c r="A15" s="8">
        <v>11</v>
      </c>
      <c r="B15" s="2"/>
      <c r="C15" s="9"/>
      <c r="D15" s="9"/>
      <c r="E15" s="35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2">
    <mergeCell ref="A1:P1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B1" zoomScaleNormal="100" workbookViewId="0">
      <selection activeCell="J14" sqref="J14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79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/>
      <c r="L5" s="16"/>
      <c r="M5" s="16"/>
      <c r="N5" s="16"/>
      <c r="O5" s="29"/>
      <c r="P5" s="3">
        <f t="shared" ref="P5:P14" si="0">SUM(C5:N5)</f>
        <v>0</v>
      </c>
      <c r="R5" s="31" t="e">
        <f t="shared" ref="R5:R14" si="1">P5/W5</f>
        <v>#DIV/0!</v>
      </c>
      <c r="S5" t="str">
        <f t="shared" ref="S5:S14" si="2">IF(((W5+X5)/2)&gt;X5," ","Niet genoeg penalties")</f>
        <v>Niet genoeg penalties</v>
      </c>
      <c r="U5" s="32">
        <f t="shared" ref="U5:U14" si="3">COUNTIF(C5:O5,"0")</f>
        <v>0</v>
      </c>
      <c r="V5" s="32">
        <f t="shared" ref="V5:V14" si="4">COUNTIF(C5:O5,"1")</f>
        <v>0</v>
      </c>
      <c r="W5" s="32">
        <f t="shared" ref="W5:W14" si="5">U5+V5</f>
        <v>0</v>
      </c>
      <c r="X5" s="32">
        <f t="shared" ref="X5:X14" si="6">COUNTIF(C5:O5,"A")</f>
        <v>8</v>
      </c>
    </row>
    <row r="6" spans="1:24" x14ac:dyDescent="0.2">
      <c r="A6" s="6">
        <v>2</v>
      </c>
      <c r="B6" s="1" t="s">
        <v>80</v>
      </c>
      <c r="C6" s="16">
        <v>1</v>
      </c>
      <c r="D6" s="16">
        <v>1</v>
      </c>
      <c r="E6" s="16">
        <v>0</v>
      </c>
      <c r="F6" s="15">
        <v>1</v>
      </c>
      <c r="G6" s="16">
        <v>0</v>
      </c>
      <c r="H6" s="15">
        <v>1</v>
      </c>
      <c r="I6" s="16">
        <v>0</v>
      </c>
      <c r="J6" s="16">
        <v>0</v>
      </c>
      <c r="K6" s="16"/>
      <c r="L6" s="16"/>
      <c r="M6" s="16"/>
      <c r="N6" s="16"/>
      <c r="O6" s="29"/>
      <c r="P6" s="3">
        <f t="shared" si="0"/>
        <v>4</v>
      </c>
      <c r="R6" s="31">
        <f t="shared" si="1"/>
        <v>0.5</v>
      </c>
      <c r="S6" t="str">
        <f t="shared" si="2"/>
        <v xml:space="preserve"> </v>
      </c>
      <c r="U6" s="32">
        <f t="shared" si="3"/>
        <v>4</v>
      </c>
      <c r="V6" s="32">
        <f t="shared" si="4"/>
        <v>4</v>
      </c>
      <c r="W6" s="32">
        <f t="shared" si="5"/>
        <v>8</v>
      </c>
      <c r="X6" s="32">
        <f t="shared" si="6"/>
        <v>0</v>
      </c>
    </row>
    <row r="7" spans="1:24" x14ac:dyDescent="0.2">
      <c r="A7" s="6">
        <v>3</v>
      </c>
      <c r="B7" s="1" t="s">
        <v>81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0</v>
      </c>
      <c r="I7" s="16" t="s">
        <v>59</v>
      </c>
      <c r="J7" s="16">
        <v>0</v>
      </c>
      <c r="K7" s="16"/>
      <c r="L7" s="16"/>
      <c r="M7" s="16"/>
      <c r="N7" s="16"/>
      <c r="O7" s="29"/>
      <c r="P7" s="3">
        <f t="shared" si="0"/>
        <v>1</v>
      </c>
      <c r="R7" s="31">
        <f t="shared" si="1"/>
        <v>0.14285714285714285</v>
      </c>
      <c r="S7" t="str">
        <f t="shared" si="2"/>
        <v xml:space="preserve"> </v>
      </c>
      <c r="U7" s="32">
        <f t="shared" si="3"/>
        <v>6</v>
      </c>
      <c r="V7" s="32">
        <f t="shared" si="4"/>
        <v>1</v>
      </c>
      <c r="W7" s="32">
        <f t="shared" si="5"/>
        <v>7</v>
      </c>
      <c r="X7" s="32">
        <f t="shared" si="6"/>
        <v>1</v>
      </c>
    </row>
    <row r="8" spans="1:24" x14ac:dyDescent="0.2">
      <c r="A8" s="6">
        <v>4</v>
      </c>
      <c r="B8" s="1" t="s">
        <v>82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1</v>
      </c>
      <c r="J8" s="16">
        <v>0</v>
      </c>
      <c r="K8" s="16"/>
      <c r="L8" s="16"/>
      <c r="M8" s="16"/>
      <c r="N8" s="16"/>
      <c r="O8" s="29"/>
      <c r="P8" s="3">
        <f t="shared" si="0"/>
        <v>1</v>
      </c>
      <c r="R8" s="31">
        <f t="shared" si="1"/>
        <v>0.125</v>
      </c>
      <c r="S8" t="str">
        <f t="shared" si="2"/>
        <v xml:space="preserve"> </v>
      </c>
      <c r="U8" s="32">
        <f t="shared" si="3"/>
        <v>7</v>
      </c>
      <c r="V8" s="32">
        <f t="shared" si="4"/>
        <v>1</v>
      </c>
      <c r="W8" s="32">
        <f t="shared" si="5"/>
        <v>8</v>
      </c>
      <c r="X8" s="32">
        <f t="shared" si="6"/>
        <v>0</v>
      </c>
    </row>
    <row r="9" spans="1:24" x14ac:dyDescent="0.2">
      <c r="A9" s="6">
        <v>5</v>
      </c>
      <c r="B9" s="1" t="s">
        <v>83</v>
      </c>
      <c r="C9" s="16">
        <v>0</v>
      </c>
      <c r="D9" s="16">
        <v>0</v>
      </c>
      <c r="E9" s="16" t="s">
        <v>59</v>
      </c>
      <c r="F9" s="16">
        <v>0</v>
      </c>
      <c r="G9" s="16">
        <v>0</v>
      </c>
      <c r="H9" s="15">
        <v>0</v>
      </c>
      <c r="I9" s="16" t="s">
        <v>59</v>
      </c>
      <c r="J9" s="16">
        <v>0</v>
      </c>
      <c r="K9" s="16"/>
      <c r="L9" s="16"/>
      <c r="M9" s="16"/>
      <c r="N9" s="16"/>
      <c r="O9" s="29"/>
      <c r="P9" s="3">
        <f t="shared" si="0"/>
        <v>0</v>
      </c>
      <c r="R9" s="31">
        <f t="shared" si="1"/>
        <v>0</v>
      </c>
      <c r="S9" t="str">
        <f t="shared" si="2"/>
        <v xml:space="preserve"> </v>
      </c>
      <c r="U9" s="32">
        <f t="shared" si="3"/>
        <v>6</v>
      </c>
      <c r="V9" s="32">
        <f t="shared" si="4"/>
        <v>0</v>
      </c>
      <c r="W9" s="32">
        <f t="shared" si="5"/>
        <v>6</v>
      </c>
      <c r="X9" s="32">
        <f t="shared" si="6"/>
        <v>2</v>
      </c>
    </row>
    <row r="10" spans="1:24" x14ac:dyDescent="0.2">
      <c r="A10" s="6">
        <v>6</v>
      </c>
      <c r="B10" s="1" t="s">
        <v>84</v>
      </c>
      <c r="C10" s="16">
        <v>1</v>
      </c>
      <c r="D10" s="16">
        <v>1</v>
      </c>
      <c r="E10" s="16">
        <v>0</v>
      </c>
      <c r="F10" s="16">
        <v>1</v>
      </c>
      <c r="G10" s="15">
        <v>0</v>
      </c>
      <c r="H10" s="16">
        <v>1</v>
      </c>
      <c r="I10" s="16">
        <v>1</v>
      </c>
      <c r="J10" s="16">
        <v>1</v>
      </c>
      <c r="K10" s="16"/>
      <c r="L10" s="16"/>
      <c r="M10" s="16"/>
      <c r="N10" s="16"/>
      <c r="O10" s="29"/>
      <c r="P10" s="3">
        <f t="shared" si="0"/>
        <v>6</v>
      </c>
      <c r="R10" s="31">
        <f t="shared" si="1"/>
        <v>0.75</v>
      </c>
      <c r="S10" t="str">
        <f t="shared" si="2"/>
        <v xml:space="preserve"> </v>
      </c>
      <c r="U10" s="32">
        <f t="shared" si="3"/>
        <v>2</v>
      </c>
      <c r="V10" s="32">
        <f t="shared" si="4"/>
        <v>6</v>
      </c>
      <c r="W10" s="32">
        <f t="shared" si="5"/>
        <v>8</v>
      </c>
      <c r="X10" s="32">
        <f t="shared" si="6"/>
        <v>0</v>
      </c>
    </row>
    <row r="11" spans="1:24" x14ac:dyDescent="0.2">
      <c r="A11" s="6">
        <v>7</v>
      </c>
      <c r="B11" s="1" t="s">
        <v>85</v>
      </c>
      <c r="C11" s="16">
        <v>1</v>
      </c>
      <c r="D11" s="16">
        <v>1</v>
      </c>
      <c r="E11" s="16">
        <v>1</v>
      </c>
      <c r="F11" s="16">
        <v>1</v>
      </c>
      <c r="G11" s="15">
        <v>1</v>
      </c>
      <c r="H11" s="16">
        <v>0</v>
      </c>
      <c r="I11" s="16">
        <v>0</v>
      </c>
      <c r="J11" s="16">
        <v>1</v>
      </c>
      <c r="K11" s="16"/>
      <c r="L11" s="16"/>
      <c r="M11" s="16"/>
      <c r="N11" s="16"/>
      <c r="O11" s="29"/>
      <c r="P11" s="3">
        <f t="shared" si="0"/>
        <v>6</v>
      </c>
      <c r="R11" s="31">
        <f t="shared" si="1"/>
        <v>0.75</v>
      </c>
      <c r="S11" t="str">
        <f t="shared" si="2"/>
        <v xml:space="preserve"> </v>
      </c>
      <c r="U11" s="32">
        <f t="shared" si="3"/>
        <v>2</v>
      </c>
      <c r="V11" s="32">
        <f t="shared" si="4"/>
        <v>6</v>
      </c>
      <c r="W11" s="32">
        <f t="shared" si="5"/>
        <v>8</v>
      </c>
      <c r="X11" s="32">
        <f t="shared" si="6"/>
        <v>0</v>
      </c>
    </row>
    <row r="12" spans="1:24" x14ac:dyDescent="0.2">
      <c r="A12" s="6">
        <v>8</v>
      </c>
      <c r="B12" s="1" t="s">
        <v>86</v>
      </c>
      <c r="C12" s="16">
        <v>0</v>
      </c>
      <c r="D12" s="16">
        <v>0</v>
      </c>
      <c r="E12" s="16">
        <v>1</v>
      </c>
      <c r="F12" s="16" t="s">
        <v>59</v>
      </c>
      <c r="G12" s="16">
        <v>1</v>
      </c>
      <c r="H12" s="16" t="s">
        <v>59</v>
      </c>
      <c r="I12" s="16">
        <v>0</v>
      </c>
      <c r="J12" s="16">
        <v>0</v>
      </c>
      <c r="K12" s="16"/>
      <c r="L12" s="16"/>
      <c r="M12" s="16"/>
      <c r="N12" s="16"/>
      <c r="O12" s="29"/>
      <c r="P12" s="3">
        <f t="shared" si="0"/>
        <v>2</v>
      </c>
      <c r="R12" s="31">
        <f t="shared" si="1"/>
        <v>0.33333333333333331</v>
      </c>
      <c r="S12" t="str">
        <f t="shared" si="2"/>
        <v xml:space="preserve"> </v>
      </c>
      <c r="U12" s="32">
        <f t="shared" si="3"/>
        <v>4</v>
      </c>
      <c r="V12" s="32">
        <f t="shared" si="4"/>
        <v>2</v>
      </c>
      <c r="W12" s="32">
        <f t="shared" si="5"/>
        <v>6</v>
      </c>
      <c r="X12" s="32">
        <f t="shared" si="6"/>
        <v>2</v>
      </c>
    </row>
    <row r="13" spans="1:24" x14ac:dyDescent="0.2">
      <c r="A13" s="6">
        <v>9</v>
      </c>
      <c r="B13" s="1" t="s">
        <v>87</v>
      </c>
      <c r="C13" s="16" t="s">
        <v>59</v>
      </c>
      <c r="D13" s="16" t="s">
        <v>59</v>
      </c>
      <c r="E13" s="16" t="s">
        <v>59</v>
      </c>
      <c r="F13" s="16">
        <v>0</v>
      </c>
      <c r="G13" s="16">
        <v>1</v>
      </c>
      <c r="H13" s="16">
        <v>1</v>
      </c>
      <c r="I13" s="16">
        <v>0</v>
      </c>
      <c r="J13" s="16">
        <v>0</v>
      </c>
      <c r="K13" s="16"/>
      <c r="L13" s="16"/>
      <c r="M13" s="16"/>
      <c r="N13" s="16"/>
      <c r="O13" s="29"/>
      <c r="P13" s="3">
        <f t="shared" si="0"/>
        <v>2</v>
      </c>
      <c r="R13" s="31">
        <f t="shared" si="1"/>
        <v>0.4</v>
      </c>
      <c r="S13" t="str">
        <f t="shared" si="2"/>
        <v xml:space="preserve"> </v>
      </c>
      <c r="U13" s="32">
        <f t="shared" si="3"/>
        <v>3</v>
      </c>
      <c r="V13" s="32">
        <f t="shared" si="4"/>
        <v>2</v>
      </c>
      <c r="W13" s="32">
        <f t="shared" si="5"/>
        <v>5</v>
      </c>
      <c r="X13" s="32">
        <f t="shared" si="6"/>
        <v>3</v>
      </c>
    </row>
    <row r="14" spans="1:24" x14ac:dyDescent="0.2">
      <c r="A14" s="7">
        <v>10</v>
      </c>
      <c r="B14" s="5" t="s">
        <v>88</v>
      </c>
      <c r="C14" s="16">
        <v>0</v>
      </c>
      <c r="D14" s="15">
        <v>0</v>
      </c>
      <c r="E14" s="15" t="s">
        <v>59</v>
      </c>
      <c r="F14" s="15">
        <v>0</v>
      </c>
      <c r="G14" s="15">
        <v>1</v>
      </c>
      <c r="H14" s="15">
        <v>1</v>
      </c>
      <c r="I14" s="15">
        <v>0</v>
      </c>
      <c r="J14" s="15">
        <v>0</v>
      </c>
      <c r="K14" s="15"/>
      <c r="L14" s="15"/>
      <c r="M14" s="15"/>
      <c r="N14" s="24"/>
      <c r="O14" s="24"/>
      <c r="P14" s="3">
        <f t="shared" si="0"/>
        <v>2</v>
      </c>
      <c r="R14" s="31">
        <f t="shared" si="1"/>
        <v>0.2857142857142857</v>
      </c>
      <c r="S14" t="str">
        <f t="shared" si="2"/>
        <v xml:space="preserve"> </v>
      </c>
      <c r="U14" s="32">
        <f t="shared" si="3"/>
        <v>5</v>
      </c>
      <c r="V14" s="32">
        <f t="shared" si="4"/>
        <v>2</v>
      </c>
      <c r="W14" s="32">
        <f t="shared" si="5"/>
        <v>7</v>
      </c>
      <c r="X14" s="32">
        <f t="shared" si="6"/>
        <v>1</v>
      </c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C5" sqref="C5:L5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89</v>
      </c>
      <c r="C5" s="16">
        <v>0</v>
      </c>
      <c r="D5" s="27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/>
      <c r="N5" s="16"/>
      <c r="O5" s="29"/>
      <c r="P5" s="3">
        <f t="shared" ref="P5:P14" si="0">SUM(C5:N5)</f>
        <v>0</v>
      </c>
      <c r="R5" s="31">
        <f t="shared" ref="R5:R14" si="1">P5/W5</f>
        <v>0</v>
      </c>
      <c r="S5" t="str">
        <f t="shared" ref="S5:S14" si="2">IF(((W5+X5)/2)&gt;X5," ","Niet genoeg penalties")</f>
        <v xml:space="preserve"> </v>
      </c>
      <c r="U5" s="32">
        <f t="shared" ref="U5:U14" si="3">COUNTIF(C5:O5,"0")</f>
        <v>10</v>
      </c>
      <c r="V5" s="32">
        <f t="shared" ref="V5:V14" si="4">COUNTIF(C5:O5,"1")</f>
        <v>0</v>
      </c>
      <c r="W5" s="32">
        <f t="shared" ref="W5:W14" si="5">U5+V5</f>
        <v>10</v>
      </c>
      <c r="X5" s="32">
        <f t="shared" ref="X5:X14" si="6">COUNTIF(C5:O5,"A")</f>
        <v>0</v>
      </c>
    </row>
    <row r="6" spans="1:24" x14ac:dyDescent="0.2">
      <c r="A6" s="6">
        <v>2</v>
      </c>
      <c r="B6" s="1" t="s">
        <v>90</v>
      </c>
      <c r="C6" s="16">
        <v>1</v>
      </c>
      <c r="D6" s="27">
        <v>1</v>
      </c>
      <c r="E6" s="16">
        <v>1</v>
      </c>
      <c r="F6" s="15">
        <v>0</v>
      </c>
      <c r="G6" s="16">
        <v>1</v>
      </c>
      <c r="H6" s="15">
        <v>1</v>
      </c>
      <c r="I6" s="16">
        <v>0</v>
      </c>
      <c r="J6" s="16">
        <v>0</v>
      </c>
      <c r="K6" s="16">
        <v>0</v>
      </c>
      <c r="L6" s="16">
        <v>0</v>
      </c>
      <c r="M6" s="16"/>
      <c r="N6" s="16"/>
      <c r="O6" s="29"/>
      <c r="P6" s="3">
        <f t="shared" si="0"/>
        <v>5</v>
      </c>
      <c r="R6" s="31">
        <f t="shared" si="1"/>
        <v>0.5</v>
      </c>
      <c r="S6" t="str">
        <f t="shared" si="2"/>
        <v xml:space="preserve"> </v>
      </c>
      <c r="U6" s="32">
        <f t="shared" si="3"/>
        <v>5</v>
      </c>
      <c r="V6" s="32">
        <f t="shared" si="4"/>
        <v>5</v>
      </c>
      <c r="W6" s="32">
        <f t="shared" si="5"/>
        <v>10</v>
      </c>
      <c r="X6" s="32">
        <f t="shared" si="6"/>
        <v>0</v>
      </c>
    </row>
    <row r="7" spans="1:24" x14ac:dyDescent="0.2">
      <c r="A7" s="6">
        <v>3</v>
      </c>
      <c r="B7" s="1" t="s">
        <v>91</v>
      </c>
      <c r="C7" s="16">
        <v>0</v>
      </c>
      <c r="D7" s="27">
        <v>1</v>
      </c>
      <c r="E7" s="16">
        <v>1</v>
      </c>
      <c r="F7" s="16">
        <v>1</v>
      </c>
      <c r="G7" s="16">
        <v>0</v>
      </c>
      <c r="H7" s="16">
        <v>1</v>
      </c>
      <c r="I7" s="16">
        <v>1</v>
      </c>
      <c r="J7" s="16">
        <v>0</v>
      </c>
      <c r="K7" s="16">
        <v>0</v>
      </c>
      <c r="L7" s="16">
        <v>0</v>
      </c>
      <c r="M7" s="16"/>
      <c r="N7" s="16"/>
      <c r="O7" s="29"/>
      <c r="P7" s="3">
        <f t="shared" si="0"/>
        <v>5</v>
      </c>
      <c r="R7" s="31">
        <f t="shared" si="1"/>
        <v>0.5</v>
      </c>
      <c r="S7" t="str">
        <f t="shared" si="2"/>
        <v xml:space="preserve"> </v>
      </c>
      <c r="U7" s="32">
        <f t="shared" si="3"/>
        <v>5</v>
      </c>
      <c r="V7" s="32">
        <f t="shared" si="4"/>
        <v>5</v>
      </c>
      <c r="W7" s="32">
        <f t="shared" si="5"/>
        <v>10</v>
      </c>
      <c r="X7" s="32">
        <f t="shared" si="6"/>
        <v>0</v>
      </c>
    </row>
    <row r="8" spans="1:24" x14ac:dyDescent="0.2">
      <c r="A8" s="6">
        <v>4</v>
      </c>
      <c r="B8" s="1" t="s">
        <v>92</v>
      </c>
      <c r="C8" s="16">
        <v>1</v>
      </c>
      <c r="D8" s="27">
        <v>1</v>
      </c>
      <c r="E8" s="16">
        <v>1</v>
      </c>
      <c r="F8" s="16">
        <v>0</v>
      </c>
      <c r="G8" s="16">
        <v>1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29"/>
      <c r="P8" s="3">
        <f t="shared" si="0"/>
        <v>4</v>
      </c>
      <c r="R8" s="31">
        <f t="shared" si="1"/>
        <v>0.4</v>
      </c>
      <c r="S8" t="str">
        <f t="shared" si="2"/>
        <v xml:space="preserve"> </v>
      </c>
      <c r="U8" s="32">
        <f t="shared" si="3"/>
        <v>6</v>
      </c>
      <c r="V8" s="32">
        <f t="shared" si="4"/>
        <v>4</v>
      </c>
      <c r="W8" s="32">
        <f t="shared" si="5"/>
        <v>10</v>
      </c>
      <c r="X8" s="32">
        <f t="shared" si="6"/>
        <v>0</v>
      </c>
    </row>
    <row r="9" spans="1:24" x14ac:dyDescent="0.2">
      <c r="A9" s="6">
        <v>5</v>
      </c>
      <c r="B9" s="1" t="s">
        <v>93</v>
      </c>
      <c r="C9" s="16">
        <v>1</v>
      </c>
      <c r="D9" s="27">
        <v>0</v>
      </c>
      <c r="E9" s="16" t="s">
        <v>59</v>
      </c>
      <c r="F9" s="16">
        <v>0</v>
      </c>
      <c r="G9" s="16">
        <v>0</v>
      </c>
      <c r="H9" s="15">
        <v>0</v>
      </c>
      <c r="I9" s="16">
        <v>0</v>
      </c>
      <c r="J9" s="16">
        <v>1</v>
      </c>
      <c r="K9" s="16">
        <v>1</v>
      </c>
      <c r="L9" s="16">
        <v>1</v>
      </c>
      <c r="M9" s="16"/>
      <c r="N9" s="16"/>
      <c r="O9" s="29"/>
      <c r="P9" s="3">
        <f t="shared" si="0"/>
        <v>4</v>
      </c>
      <c r="R9" s="31">
        <f t="shared" si="1"/>
        <v>0.44444444444444442</v>
      </c>
      <c r="S9" t="str">
        <f t="shared" si="2"/>
        <v xml:space="preserve"> </v>
      </c>
      <c r="U9" s="32">
        <f t="shared" si="3"/>
        <v>5</v>
      </c>
      <c r="V9" s="32">
        <f t="shared" si="4"/>
        <v>4</v>
      </c>
      <c r="W9" s="32">
        <f t="shared" si="5"/>
        <v>9</v>
      </c>
      <c r="X9" s="32">
        <f t="shared" si="6"/>
        <v>1</v>
      </c>
    </row>
    <row r="10" spans="1:24" x14ac:dyDescent="0.2">
      <c r="A10" s="6">
        <v>6</v>
      </c>
      <c r="B10" s="1" t="s">
        <v>94</v>
      </c>
      <c r="C10" s="16">
        <v>0</v>
      </c>
      <c r="D10" s="27">
        <v>1</v>
      </c>
      <c r="E10" s="16">
        <v>1</v>
      </c>
      <c r="F10" s="16">
        <v>1</v>
      </c>
      <c r="G10" s="15">
        <v>1</v>
      </c>
      <c r="H10" s="16">
        <v>0</v>
      </c>
      <c r="I10" s="16">
        <v>1</v>
      </c>
      <c r="J10" s="16">
        <v>1</v>
      </c>
      <c r="K10" s="16">
        <v>1</v>
      </c>
      <c r="L10" s="16">
        <v>0</v>
      </c>
      <c r="M10" s="16"/>
      <c r="N10" s="16"/>
      <c r="O10" s="29"/>
      <c r="P10" s="3">
        <f t="shared" si="0"/>
        <v>7</v>
      </c>
      <c r="R10" s="31">
        <f t="shared" si="1"/>
        <v>0.7</v>
      </c>
      <c r="S10" t="str">
        <f t="shared" si="2"/>
        <v xml:space="preserve"> </v>
      </c>
      <c r="U10" s="32">
        <f t="shared" si="3"/>
        <v>3</v>
      </c>
      <c r="V10" s="32">
        <f t="shared" si="4"/>
        <v>7</v>
      </c>
      <c r="W10" s="32">
        <f t="shared" si="5"/>
        <v>10</v>
      </c>
      <c r="X10" s="32">
        <f t="shared" si="6"/>
        <v>0</v>
      </c>
    </row>
    <row r="11" spans="1:24" x14ac:dyDescent="0.2">
      <c r="A11" s="6">
        <v>7</v>
      </c>
      <c r="B11" s="1" t="s">
        <v>95</v>
      </c>
      <c r="C11" s="16">
        <v>1</v>
      </c>
      <c r="D11" s="27" t="s">
        <v>59</v>
      </c>
      <c r="E11" s="16">
        <v>1</v>
      </c>
      <c r="F11" s="16">
        <v>0</v>
      </c>
      <c r="G11" s="15">
        <v>0</v>
      </c>
      <c r="H11" s="16">
        <v>1</v>
      </c>
      <c r="I11" s="16">
        <v>1</v>
      </c>
      <c r="J11" s="16">
        <v>0</v>
      </c>
      <c r="K11" s="16">
        <v>1</v>
      </c>
      <c r="L11" s="16">
        <v>1</v>
      </c>
      <c r="M11" s="16"/>
      <c r="N11" s="16"/>
      <c r="O11" s="29"/>
      <c r="P11" s="3">
        <f t="shared" si="0"/>
        <v>6</v>
      </c>
      <c r="R11" s="31">
        <f t="shared" si="1"/>
        <v>0.66666666666666663</v>
      </c>
      <c r="S11" t="str">
        <f t="shared" si="2"/>
        <v xml:space="preserve"> </v>
      </c>
      <c r="U11" s="32">
        <f t="shared" si="3"/>
        <v>3</v>
      </c>
      <c r="V11" s="32">
        <f t="shared" si="4"/>
        <v>6</v>
      </c>
      <c r="W11" s="32">
        <f t="shared" si="5"/>
        <v>9</v>
      </c>
      <c r="X11" s="32">
        <f t="shared" si="6"/>
        <v>1</v>
      </c>
    </row>
    <row r="12" spans="1:24" x14ac:dyDescent="0.2">
      <c r="A12" s="6">
        <v>8</v>
      </c>
      <c r="B12" s="1" t="s">
        <v>96</v>
      </c>
      <c r="C12" s="16">
        <v>0</v>
      </c>
      <c r="D12" s="27">
        <v>1</v>
      </c>
      <c r="E12" s="16">
        <v>1</v>
      </c>
      <c r="F12" s="16">
        <v>0</v>
      </c>
      <c r="G12" s="16">
        <v>1</v>
      </c>
      <c r="H12" s="16">
        <v>1</v>
      </c>
      <c r="I12" s="16">
        <v>0</v>
      </c>
      <c r="J12" s="16">
        <v>1</v>
      </c>
      <c r="K12" s="16">
        <v>0</v>
      </c>
      <c r="L12" s="16">
        <v>0</v>
      </c>
      <c r="M12" s="16"/>
      <c r="N12" s="16"/>
      <c r="O12" s="29"/>
      <c r="P12" s="3">
        <f t="shared" si="0"/>
        <v>5</v>
      </c>
      <c r="R12" s="31">
        <f t="shared" si="1"/>
        <v>0.5</v>
      </c>
      <c r="S12" t="str">
        <f t="shared" si="2"/>
        <v xml:space="preserve"> </v>
      </c>
      <c r="U12" s="32">
        <f t="shared" si="3"/>
        <v>5</v>
      </c>
      <c r="V12" s="32">
        <f t="shared" si="4"/>
        <v>5</v>
      </c>
      <c r="W12" s="32">
        <f t="shared" si="5"/>
        <v>10</v>
      </c>
      <c r="X12" s="32">
        <f t="shared" si="6"/>
        <v>0</v>
      </c>
    </row>
    <row r="13" spans="1:24" x14ac:dyDescent="0.2">
      <c r="A13" s="6">
        <v>9</v>
      </c>
      <c r="B13" s="1" t="s">
        <v>97</v>
      </c>
      <c r="C13" s="16">
        <v>0</v>
      </c>
      <c r="D13" s="27">
        <v>1</v>
      </c>
      <c r="E13" s="16">
        <v>0</v>
      </c>
      <c r="F13" s="16">
        <v>1</v>
      </c>
      <c r="G13" s="16">
        <v>0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/>
      <c r="N13" s="16"/>
      <c r="O13" s="29"/>
      <c r="P13" s="3">
        <f t="shared" si="0"/>
        <v>3</v>
      </c>
      <c r="R13" s="31">
        <f t="shared" si="1"/>
        <v>0.3</v>
      </c>
      <c r="S13" t="str">
        <f t="shared" si="2"/>
        <v xml:space="preserve"> </v>
      </c>
      <c r="U13" s="32">
        <f t="shared" si="3"/>
        <v>7</v>
      </c>
      <c r="V13" s="32">
        <f t="shared" si="4"/>
        <v>3</v>
      </c>
      <c r="W13" s="32">
        <f t="shared" si="5"/>
        <v>10</v>
      </c>
      <c r="X13" s="32">
        <f t="shared" si="6"/>
        <v>0</v>
      </c>
    </row>
    <row r="14" spans="1:24" x14ac:dyDescent="0.2">
      <c r="A14" s="7">
        <v>10</v>
      </c>
      <c r="B14" s="5" t="s">
        <v>98</v>
      </c>
      <c r="C14" s="16">
        <v>1</v>
      </c>
      <c r="D14" s="27">
        <v>1</v>
      </c>
      <c r="E14" s="15">
        <v>0</v>
      </c>
      <c r="F14" s="15">
        <v>0</v>
      </c>
      <c r="G14" s="15">
        <v>1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/>
      <c r="N14" s="24"/>
      <c r="O14" s="24"/>
      <c r="P14" s="3">
        <f t="shared" si="0"/>
        <v>3</v>
      </c>
      <c r="R14" s="31">
        <f t="shared" si="1"/>
        <v>0.3</v>
      </c>
      <c r="S14" t="str">
        <f t="shared" si="2"/>
        <v xml:space="preserve"> </v>
      </c>
      <c r="U14" s="32">
        <f t="shared" si="3"/>
        <v>7</v>
      </c>
      <c r="V14" s="32">
        <f t="shared" si="4"/>
        <v>3</v>
      </c>
      <c r="W14" s="32">
        <f t="shared" si="5"/>
        <v>10</v>
      </c>
      <c r="X14" s="32">
        <f t="shared" si="6"/>
        <v>0</v>
      </c>
    </row>
    <row r="15" spans="1:24" ht="13.5" thickBot="1" x14ac:dyDescent="0.25">
      <c r="A15" s="8">
        <v>11</v>
      </c>
      <c r="B15" s="2"/>
      <c r="C15" s="27"/>
      <c r="D15" s="27"/>
      <c r="E15" s="27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J15" sqref="J15"/>
    </sheetView>
  </sheetViews>
  <sheetFormatPr defaultColWidth="9.140625" defaultRowHeight="12.75" x14ac:dyDescent="0.2"/>
  <cols>
    <col min="1" max="1" width="3" bestFit="1" customWidth="1"/>
    <col min="2" max="2" width="21" bestFit="1" customWidth="1"/>
    <col min="3" max="3" width="7.42578125" customWidth="1"/>
    <col min="4" max="4" width="7.5703125" customWidth="1"/>
    <col min="5" max="5" width="7.42578125" customWidth="1"/>
    <col min="6" max="11" width="7.7109375" customWidth="1"/>
    <col min="12" max="15" width="8.7109375" customWidth="1"/>
    <col min="16" max="16" width="5.5703125" bestFit="1" customWidth="1"/>
    <col min="17" max="17" width="9.140625" customWidth="1"/>
  </cols>
  <sheetData>
    <row r="1" spans="1:24" ht="36.75" customHeight="1" x14ac:dyDescent="0.2">
      <c r="A1" s="36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24" s="12" customFormat="1" ht="12.75" customHeight="1" x14ac:dyDescent="0.2">
      <c r="A2" s="6"/>
      <c r="B2" s="10" t="s">
        <v>0</v>
      </c>
      <c r="C2" s="10" t="s">
        <v>11</v>
      </c>
      <c r="D2" s="10" t="s">
        <v>12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22" t="s">
        <v>13</v>
      </c>
      <c r="O2" s="22"/>
      <c r="P2" s="11" t="s">
        <v>1</v>
      </c>
      <c r="U2" s="12" t="s">
        <v>156</v>
      </c>
      <c r="V2" s="12" t="s">
        <v>157</v>
      </c>
      <c r="W2" s="12" t="s">
        <v>158</v>
      </c>
      <c r="X2" s="12" t="s">
        <v>159</v>
      </c>
    </row>
    <row r="3" spans="1:24" s="12" customFormat="1" x14ac:dyDescent="0.2">
      <c r="A3" s="6"/>
      <c r="B3" s="1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8"/>
      <c r="P3" s="11"/>
      <c r="R3" s="12" t="s">
        <v>160</v>
      </c>
    </row>
    <row r="4" spans="1:24" s="21" customFormat="1" ht="11.25" x14ac:dyDescent="0.2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3"/>
      <c r="O4" s="23"/>
      <c r="P4" s="20"/>
      <c r="U4" s="30"/>
    </row>
    <row r="5" spans="1:24" x14ac:dyDescent="0.2">
      <c r="A5" s="6">
        <v>1</v>
      </c>
      <c r="B5" s="1" t="s">
        <v>99</v>
      </c>
      <c r="C5" s="16">
        <v>0</v>
      </c>
      <c r="D5" s="16">
        <v>0</v>
      </c>
      <c r="E5" s="16">
        <v>1</v>
      </c>
      <c r="F5" s="16">
        <v>0</v>
      </c>
      <c r="G5" s="16">
        <v>1</v>
      </c>
      <c r="H5" s="16">
        <v>1</v>
      </c>
      <c r="I5" s="16">
        <v>0</v>
      </c>
      <c r="J5" s="16">
        <v>1</v>
      </c>
      <c r="K5" s="16"/>
      <c r="L5" s="16"/>
      <c r="M5" s="16"/>
      <c r="N5" s="16"/>
      <c r="O5" s="29"/>
      <c r="P5" s="3">
        <f t="shared" ref="P5:P14" si="0">SUM(C5:N5)</f>
        <v>4</v>
      </c>
      <c r="R5" s="31">
        <f t="shared" ref="R5:R14" si="1">P5/W5</f>
        <v>0.5</v>
      </c>
      <c r="S5" t="str">
        <f t="shared" ref="S5:S14" si="2">IF(((W5+X5)/2)&gt;X5," ","Niet genoeg penalties")</f>
        <v xml:space="preserve"> </v>
      </c>
      <c r="U5" s="32">
        <f t="shared" ref="U5:U14" si="3">COUNTIF(C5:O5,"0")</f>
        <v>4</v>
      </c>
      <c r="V5" s="32">
        <f t="shared" ref="V5:V14" si="4">COUNTIF(C5:O5,"1")</f>
        <v>4</v>
      </c>
      <c r="W5" s="32">
        <f t="shared" ref="W5:W14" si="5">U5+V5</f>
        <v>8</v>
      </c>
      <c r="X5" s="32">
        <f t="shared" ref="X5:X14" si="6">COUNTIF(C5:O5,"A")</f>
        <v>0</v>
      </c>
    </row>
    <row r="6" spans="1:24" x14ac:dyDescent="0.2">
      <c r="A6" s="6">
        <v>2</v>
      </c>
      <c r="B6" s="1" t="s">
        <v>100</v>
      </c>
      <c r="C6" s="16">
        <v>1</v>
      </c>
      <c r="D6" s="16">
        <v>0</v>
      </c>
      <c r="E6" s="16">
        <v>1</v>
      </c>
      <c r="F6" s="15">
        <v>0</v>
      </c>
      <c r="G6" s="16">
        <v>1</v>
      </c>
      <c r="H6" s="15">
        <v>1</v>
      </c>
      <c r="I6" s="16">
        <v>0</v>
      </c>
      <c r="J6" s="16">
        <v>1</v>
      </c>
      <c r="K6" s="16"/>
      <c r="L6" s="16"/>
      <c r="M6" s="16"/>
      <c r="N6" s="16"/>
      <c r="O6" s="29"/>
      <c r="P6" s="3">
        <f t="shared" si="0"/>
        <v>5</v>
      </c>
      <c r="R6" s="31">
        <f t="shared" si="1"/>
        <v>0.625</v>
      </c>
      <c r="S6" t="str">
        <f t="shared" si="2"/>
        <v xml:space="preserve"> </v>
      </c>
      <c r="U6" s="32">
        <f t="shared" si="3"/>
        <v>3</v>
      </c>
      <c r="V6" s="32">
        <f t="shared" si="4"/>
        <v>5</v>
      </c>
      <c r="W6" s="32">
        <f t="shared" si="5"/>
        <v>8</v>
      </c>
      <c r="X6" s="32">
        <f t="shared" si="6"/>
        <v>0</v>
      </c>
    </row>
    <row r="7" spans="1:24" x14ac:dyDescent="0.2">
      <c r="A7" s="6">
        <v>3</v>
      </c>
      <c r="B7" s="1" t="s">
        <v>101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1</v>
      </c>
      <c r="J7" s="16">
        <v>1</v>
      </c>
      <c r="K7" s="16"/>
      <c r="L7" s="16"/>
      <c r="M7" s="16"/>
      <c r="N7" s="16"/>
      <c r="O7" s="29"/>
      <c r="P7" s="3">
        <f t="shared" si="0"/>
        <v>2</v>
      </c>
      <c r="R7" s="31">
        <f t="shared" si="1"/>
        <v>0.25</v>
      </c>
      <c r="S7" t="str">
        <f t="shared" si="2"/>
        <v xml:space="preserve"> </v>
      </c>
      <c r="U7" s="32">
        <f t="shared" si="3"/>
        <v>6</v>
      </c>
      <c r="V7" s="32">
        <f t="shared" si="4"/>
        <v>2</v>
      </c>
      <c r="W7" s="32">
        <f t="shared" si="5"/>
        <v>8</v>
      </c>
      <c r="X7" s="32">
        <f t="shared" si="6"/>
        <v>0</v>
      </c>
    </row>
    <row r="8" spans="1:24" x14ac:dyDescent="0.2">
      <c r="A8" s="6">
        <v>4</v>
      </c>
      <c r="B8" s="1" t="s">
        <v>102</v>
      </c>
      <c r="C8" s="16">
        <v>0</v>
      </c>
      <c r="D8" s="16">
        <v>1</v>
      </c>
      <c r="E8" s="16">
        <v>1</v>
      </c>
      <c r="F8" s="16">
        <v>1</v>
      </c>
      <c r="G8" s="16">
        <v>1</v>
      </c>
      <c r="H8" s="16">
        <v>0</v>
      </c>
      <c r="I8" s="16">
        <v>1</v>
      </c>
      <c r="J8" s="16">
        <v>1</v>
      </c>
      <c r="K8" s="16"/>
      <c r="L8" s="16"/>
      <c r="M8" s="16"/>
      <c r="N8" s="16"/>
      <c r="O8" s="29"/>
      <c r="P8" s="3">
        <f t="shared" si="0"/>
        <v>6</v>
      </c>
      <c r="R8" s="31">
        <f t="shared" si="1"/>
        <v>0.75</v>
      </c>
      <c r="S8" t="str">
        <f t="shared" si="2"/>
        <v xml:space="preserve"> </v>
      </c>
      <c r="U8" s="32">
        <f t="shared" si="3"/>
        <v>2</v>
      </c>
      <c r="V8" s="32">
        <f t="shared" si="4"/>
        <v>6</v>
      </c>
      <c r="W8" s="32">
        <f t="shared" si="5"/>
        <v>8</v>
      </c>
      <c r="X8" s="32">
        <f t="shared" si="6"/>
        <v>0</v>
      </c>
    </row>
    <row r="9" spans="1:24" x14ac:dyDescent="0.2">
      <c r="A9" s="6">
        <v>5</v>
      </c>
      <c r="B9" s="1" t="s">
        <v>103</v>
      </c>
      <c r="C9" s="16">
        <v>1</v>
      </c>
      <c r="D9" s="16">
        <v>1</v>
      </c>
      <c r="E9" s="16">
        <v>0</v>
      </c>
      <c r="F9" s="16">
        <v>1</v>
      </c>
      <c r="G9" s="16">
        <v>0</v>
      </c>
      <c r="H9" s="15">
        <v>1</v>
      </c>
      <c r="I9" s="16">
        <v>0</v>
      </c>
      <c r="J9" s="16">
        <v>0</v>
      </c>
      <c r="K9" s="16"/>
      <c r="L9" s="16"/>
      <c r="M9" s="16"/>
      <c r="N9" s="16"/>
      <c r="O9" s="29"/>
      <c r="P9" s="3">
        <f t="shared" si="0"/>
        <v>4</v>
      </c>
      <c r="R9" s="31">
        <f t="shared" si="1"/>
        <v>0.5</v>
      </c>
      <c r="S9" t="str">
        <f t="shared" si="2"/>
        <v xml:space="preserve"> </v>
      </c>
      <c r="U9" s="32">
        <f t="shared" si="3"/>
        <v>4</v>
      </c>
      <c r="V9" s="32">
        <f t="shared" si="4"/>
        <v>4</v>
      </c>
      <c r="W9" s="32">
        <f t="shared" si="5"/>
        <v>8</v>
      </c>
      <c r="X9" s="32">
        <f t="shared" si="6"/>
        <v>0</v>
      </c>
    </row>
    <row r="10" spans="1:24" x14ac:dyDescent="0.2">
      <c r="A10" s="6">
        <v>6</v>
      </c>
      <c r="B10" s="1" t="s">
        <v>104</v>
      </c>
      <c r="C10" s="16">
        <v>0</v>
      </c>
      <c r="D10" s="16">
        <v>1</v>
      </c>
      <c r="E10" s="16">
        <v>1</v>
      </c>
      <c r="F10" s="16">
        <v>0</v>
      </c>
      <c r="G10" s="15">
        <v>1</v>
      </c>
      <c r="H10" s="16">
        <v>1</v>
      </c>
      <c r="I10" s="16">
        <v>0</v>
      </c>
      <c r="J10" s="16">
        <v>0</v>
      </c>
      <c r="K10" s="16"/>
      <c r="L10" s="16"/>
      <c r="M10" s="16"/>
      <c r="N10" s="16"/>
      <c r="O10" s="29"/>
      <c r="P10" s="3">
        <f t="shared" si="0"/>
        <v>4</v>
      </c>
      <c r="R10" s="31">
        <f t="shared" si="1"/>
        <v>0.5</v>
      </c>
      <c r="S10" t="str">
        <f t="shared" si="2"/>
        <v xml:space="preserve"> </v>
      </c>
      <c r="U10" s="32">
        <f t="shared" si="3"/>
        <v>4</v>
      </c>
      <c r="V10" s="32">
        <f t="shared" si="4"/>
        <v>4</v>
      </c>
      <c r="W10" s="32">
        <f t="shared" si="5"/>
        <v>8</v>
      </c>
      <c r="X10" s="32">
        <f t="shared" si="6"/>
        <v>0</v>
      </c>
    </row>
    <row r="11" spans="1:24" x14ac:dyDescent="0.2">
      <c r="A11" s="6">
        <v>7</v>
      </c>
      <c r="B11" s="1" t="s">
        <v>105</v>
      </c>
      <c r="C11" s="16">
        <v>1</v>
      </c>
      <c r="D11" s="16">
        <v>1</v>
      </c>
      <c r="E11" s="16">
        <v>0</v>
      </c>
      <c r="F11" s="16">
        <v>1</v>
      </c>
      <c r="G11" s="15">
        <v>1</v>
      </c>
      <c r="H11" s="16">
        <v>1</v>
      </c>
      <c r="I11" s="16">
        <v>0</v>
      </c>
      <c r="J11" s="16">
        <v>1</v>
      </c>
      <c r="K11" s="16"/>
      <c r="L11" s="16"/>
      <c r="M11" s="16"/>
      <c r="N11" s="16"/>
      <c r="O11" s="29"/>
      <c r="P11" s="3">
        <f t="shared" si="0"/>
        <v>6</v>
      </c>
      <c r="R11" s="31">
        <f t="shared" si="1"/>
        <v>0.75</v>
      </c>
      <c r="S11" t="str">
        <f t="shared" si="2"/>
        <v xml:space="preserve"> </v>
      </c>
      <c r="U11" s="32">
        <f t="shared" si="3"/>
        <v>2</v>
      </c>
      <c r="V11" s="32">
        <f t="shared" si="4"/>
        <v>6</v>
      </c>
      <c r="W11" s="32">
        <f t="shared" si="5"/>
        <v>8</v>
      </c>
      <c r="X11" s="32">
        <f t="shared" si="6"/>
        <v>0</v>
      </c>
    </row>
    <row r="12" spans="1:24" x14ac:dyDescent="0.2">
      <c r="A12" s="6">
        <v>8</v>
      </c>
      <c r="B12" s="1" t="s">
        <v>106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/>
      <c r="L12" s="16"/>
      <c r="M12" s="16"/>
      <c r="N12" s="16"/>
      <c r="O12" s="29"/>
      <c r="P12" s="3">
        <f t="shared" si="0"/>
        <v>0</v>
      </c>
      <c r="R12" s="31">
        <f t="shared" si="1"/>
        <v>0</v>
      </c>
      <c r="S12" t="str">
        <f t="shared" si="2"/>
        <v xml:space="preserve"> </v>
      </c>
      <c r="U12" s="32">
        <f t="shared" si="3"/>
        <v>8</v>
      </c>
      <c r="V12" s="32">
        <f t="shared" si="4"/>
        <v>0</v>
      </c>
      <c r="W12" s="32">
        <f t="shared" si="5"/>
        <v>8</v>
      </c>
      <c r="X12" s="32">
        <f t="shared" si="6"/>
        <v>0</v>
      </c>
    </row>
    <row r="13" spans="1:24" x14ac:dyDescent="0.2">
      <c r="A13" s="6">
        <v>9</v>
      </c>
      <c r="B13" s="1" t="s">
        <v>107</v>
      </c>
      <c r="C13" s="16">
        <v>1</v>
      </c>
      <c r="D13" s="16">
        <v>0</v>
      </c>
      <c r="E13" s="16">
        <v>0</v>
      </c>
      <c r="F13" s="16">
        <v>1</v>
      </c>
      <c r="G13" s="16">
        <v>0</v>
      </c>
      <c r="H13" s="16">
        <v>0</v>
      </c>
      <c r="I13" s="16">
        <v>0</v>
      </c>
      <c r="J13" s="16">
        <v>0</v>
      </c>
      <c r="K13" s="16"/>
      <c r="L13" s="16"/>
      <c r="M13" s="16"/>
      <c r="N13" s="16"/>
      <c r="O13" s="29"/>
      <c r="P13" s="3">
        <f t="shared" si="0"/>
        <v>2</v>
      </c>
      <c r="R13" s="31">
        <f t="shared" si="1"/>
        <v>0.25</v>
      </c>
      <c r="S13" t="str">
        <f t="shared" si="2"/>
        <v xml:space="preserve"> </v>
      </c>
      <c r="U13" s="32">
        <f t="shared" si="3"/>
        <v>6</v>
      </c>
      <c r="V13" s="32">
        <f t="shared" si="4"/>
        <v>2</v>
      </c>
      <c r="W13" s="32">
        <f t="shared" si="5"/>
        <v>8</v>
      </c>
      <c r="X13" s="32">
        <f t="shared" si="6"/>
        <v>0</v>
      </c>
    </row>
    <row r="14" spans="1:24" x14ac:dyDescent="0.2">
      <c r="A14" s="7">
        <v>10</v>
      </c>
      <c r="B14" s="5" t="s">
        <v>108</v>
      </c>
      <c r="C14" s="16">
        <v>0</v>
      </c>
      <c r="D14" s="26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/>
      <c r="L14" s="15"/>
      <c r="M14" s="15"/>
      <c r="N14" s="24"/>
      <c r="O14" s="24"/>
      <c r="P14" s="3">
        <f t="shared" si="0"/>
        <v>0</v>
      </c>
      <c r="R14" s="31">
        <f t="shared" si="1"/>
        <v>0</v>
      </c>
      <c r="S14" t="str">
        <f t="shared" si="2"/>
        <v xml:space="preserve"> </v>
      </c>
      <c r="U14" s="32">
        <f t="shared" si="3"/>
        <v>8</v>
      </c>
      <c r="V14" s="32">
        <f t="shared" si="4"/>
        <v>0</v>
      </c>
      <c r="W14" s="32">
        <f t="shared" si="5"/>
        <v>8</v>
      </c>
      <c r="X14" s="32">
        <f t="shared" si="6"/>
        <v>0</v>
      </c>
    </row>
    <row r="15" spans="1:24" ht="13.5" thickBot="1" x14ac:dyDescent="0.25">
      <c r="A15" s="8">
        <v>11</v>
      </c>
      <c r="B15" s="2"/>
      <c r="C15" s="9"/>
      <c r="D15" s="9"/>
      <c r="E15" s="9"/>
      <c r="F15" s="9"/>
      <c r="G15" s="9"/>
      <c r="H15" s="9"/>
      <c r="I15" s="9"/>
      <c r="J15" s="9"/>
      <c r="K15" s="9"/>
      <c r="L15" s="17"/>
      <c r="M15" s="17"/>
      <c r="N15" s="17"/>
      <c r="O15" s="17"/>
      <c r="P15" s="4"/>
      <c r="R15" s="31"/>
      <c r="U15" s="32"/>
      <c r="V15" s="32"/>
      <c r="W15" s="32"/>
      <c r="X15" s="32"/>
    </row>
    <row r="17" spans="2:2" x14ac:dyDescent="0.2">
      <c r="B17" s="14" t="s">
        <v>14</v>
      </c>
    </row>
    <row r="18" spans="2:2" x14ac:dyDescent="0.2">
      <c r="B18" s="14" t="s">
        <v>15</v>
      </c>
    </row>
    <row r="19" spans="2:2" x14ac:dyDescent="0.2">
      <c r="B19" s="14" t="s">
        <v>16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JO11-1</vt:lpstr>
      <vt:lpstr>JO11-2</vt:lpstr>
      <vt:lpstr>JO11-3</vt:lpstr>
      <vt:lpstr>JO11-4</vt:lpstr>
      <vt:lpstr>JO11-5</vt:lpstr>
      <vt:lpstr>JO11-6</vt:lpstr>
      <vt:lpstr>JO11-7</vt:lpstr>
      <vt:lpstr>JO10-1</vt:lpstr>
      <vt:lpstr>JO9-1</vt:lpstr>
      <vt:lpstr>JO9-2</vt:lpstr>
      <vt:lpstr>JO9-3</vt:lpstr>
      <vt:lpstr>JO9-4</vt:lpstr>
      <vt:lpstr>JO8-1</vt:lpstr>
      <vt:lpstr>JO8-2</vt:lpstr>
      <vt:lpstr>JO8-3</vt:lpstr>
      <vt:lpstr>2017</vt:lpstr>
      <vt:lpstr>2018</vt:lpstr>
    </vt:vector>
  </TitlesOfParts>
  <Company>GEA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Burgers, Dave</dc:creator>
  <cp:lastModifiedBy>Michel Creemers</cp:lastModifiedBy>
  <cp:lastPrinted>2017-05-11T08:05:21Z</cp:lastPrinted>
  <dcterms:created xsi:type="dcterms:W3CDTF">2015-09-16T10:21:37Z</dcterms:created>
  <dcterms:modified xsi:type="dcterms:W3CDTF">2017-11-06T19:27:46Z</dcterms:modified>
</cp:coreProperties>
</file>